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190" yWindow="15" windowWidth="14850" windowHeight="15720" tabRatio="542"/>
  </bookViews>
  <sheets>
    <sheet name="Прил. 1" sheetId="10" r:id="rId1"/>
  </sheets>
  <definedNames>
    <definedName name="_xlnm._FilterDatabase" localSheetId="0" hidden="1">'Прил. 1'!$A$2:$G$52</definedName>
    <definedName name="_xlnm.Print_Area" localSheetId="0">'Прил. 1'!$A$1:$G$52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0" l="1"/>
  <c r="G45" i="10"/>
  <c r="F46" i="10"/>
  <c r="G46" i="10"/>
  <c r="E31" i="10" l="1"/>
  <c r="E33" i="10"/>
  <c r="E19" i="10" l="1"/>
  <c r="C125" i="10" l="1"/>
  <c r="G52" i="10"/>
  <c r="F52" i="10"/>
  <c r="G51" i="10"/>
  <c r="F51" i="10"/>
  <c r="G49" i="10"/>
  <c r="F49" i="10"/>
  <c r="G48" i="10"/>
  <c r="F48" i="10"/>
  <c r="G47" i="10"/>
  <c r="F47" i="10"/>
  <c r="G34" i="10"/>
  <c r="F34" i="10"/>
  <c r="G33" i="10"/>
  <c r="F33" i="10"/>
  <c r="E32" i="10"/>
  <c r="D32" i="10"/>
  <c r="G31" i="10"/>
  <c r="F31" i="10"/>
  <c r="G30" i="10"/>
  <c r="F30" i="10"/>
  <c r="E29" i="10"/>
  <c r="D29" i="10"/>
  <c r="G27" i="10"/>
  <c r="F27" i="10"/>
  <c r="G25" i="10"/>
  <c r="F25" i="10"/>
  <c r="G22" i="10"/>
  <c r="F22" i="10"/>
  <c r="G20" i="10"/>
  <c r="F20" i="10"/>
  <c r="G19" i="10"/>
  <c r="F19" i="10"/>
  <c r="G18" i="10"/>
  <c r="F18" i="10"/>
  <c r="G17" i="10"/>
  <c r="F17" i="10"/>
  <c r="G16" i="10"/>
  <c r="F16" i="10"/>
  <c r="G14" i="10"/>
  <c r="F14" i="10"/>
  <c r="G13" i="10"/>
  <c r="F13" i="10"/>
  <c r="G12" i="10"/>
  <c r="F12" i="10"/>
  <c r="E6" i="10"/>
  <c r="E28" i="10" l="1"/>
  <c r="F9" i="10"/>
  <c r="D6" i="10"/>
  <c r="F32" i="10"/>
  <c r="G29" i="10"/>
  <c r="G41" i="10"/>
  <c r="F42" i="10"/>
  <c r="F24" i="10"/>
  <c r="F11" i="10"/>
  <c r="G11" i="10"/>
  <c r="G43" i="10"/>
  <c r="G38" i="10"/>
  <c r="G44" i="10"/>
  <c r="G32" i="10"/>
  <c r="F21" i="10"/>
  <c r="G21" i="10"/>
  <c r="F36" i="10"/>
  <c r="G50" i="10"/>
  <c r="F15" i="10"/>
  <c r="G24" i="10"/>
  <c r="G42" i="10"/>
  <c r="G15" i="10"/>
  <c r="G36" i="10"/>
  <c r="F26" i="10"/>
  <c r="D28" i="10"/>
  <c r="F37" i="10"/>
  <c r="G9" i="10"/>
  <c r="G26" i="10"/>
  <c r="G37" i="10"/>
  <c r="F38" i="10"/>
  <c r="F40" i="10"/>
  <c r="F43" i="10"/>
  <c r="G40" i="10"/>
  <c r="F29" i="10"/>
  <c r="F41" i="10"/>
  <c r="F44" i="10"/>
  <c r="F50" i="10"/>
  <c r="F39" i="10" l="1"/>
  <c r="G39" i="10"/>
  <c r="G28" i="10"/>
  <c r="F28" i="10"/>
  <c r="G35" i="10"/>
  <c r="F35" i="10"/>
  <c r="G10" i="10"/>
  <c r="F10" i="10"/>
  <c r="G23" i="10"/>
  <c r="F23" i="10"/>
</calcChain>
</file>

<file path=xl/sharedStrings.xml><?xml version="1.0" encoding="utf-8"?>
<sst xmlns="http://schemas.openxmlformats.org/spreadsheetml/2006/main" count="260" uniqueCount="216">
  <si>
    <t>Единица измерения</t>
  </si>
  <si>
    <t>финансовые нарушения</t>
  </si>
  <si>
    <t>неэффективно использованные бюджетные средства и активы государства</t>
  </si>
  <si>
    <t>неэффективное планирование бюджетных средств и активов государства</t>
  </si>
  <si>
    <t>искажения финансовой отчетности, установленные при проведении аудита финансовой отчетности</t>
  </si>
  <si>
    <t>тыс. тенге</t>
  </si>
  <si>
    <t>Приложение 1</t>
  </si>
  <si>
    <t>Основные показатели работы</t>
  </si>
  <si>
    <t>за 12 месяцев 2024 года</t>
  </si>
  <si>
    <t xml:space="preserve"> №
 п/п</t>
  </si>
  <si>
    <t>Наименование показателей</t>
  </si>
  <si>
    <t>Отклонение (гр.5-гр.4)</t>
  </si>
  <si>
    <t>Отклонение, % (гр.5/гр.4-1)</t>
  </si>
  <si>
    <t>I. Количественные показатели</t>
  </si>
  <si>
    <t>1.</t>
  </si>
  <si>
    <t>Количество проведенных аудиторских и экспертно-аналитических мероприятий,
в том числе:</t>
  </si>
  <si>
    <t>ед.</t>
  </si>
  <si>
    <t>3.</t>
  </si>
  <si>
    <t>Количество объектов аудиторских и экспертно-аналитических мероприятий, охваченных аудиторскими и экспертно-аналитическими мероприятиями, в том числе:</t>
  </si>
  <si>
    <t>4.</t>
  </si>
  <si>
    <t>Всего объем средств государственного бюджета, охваченных аудиторскими мероприятиями, в том числе:</t>
  </si>
  <si>
    <t>4.2.</t>
  </si>
  <si>
    <t>в государственных органах (учреждениях)</t>
  </si>
  <si>
    <t>4.3.</t>
  </si>
  <si>
    <t>в субъектах квазигосударственного сектора</t>
  </si>
  <si>
    <t>4.4.</t>
  </si>
  <si>
    <t>в иных организациях</t>
  </si>
  <si>
    <t>5.</t>
  </si>
  <si>
    <t>Всего установленных нарушений норм законодательства Республики Казахстан,
в том числе:</t>
  </si>
  <si>
    <t>5.1.</t>
  </si>
  <si>
    <t>5.2.</t>
  </si>
  <si>
    <t>5.3.</t>
  </si>
  <si>
    <t>5.4.</t>
  </si>
  <si>
    <t>7.</t>
  </si>
  <si>
    <t>Возможные потери и упущенная выгода
(при использовании бюджетных средств и активов государства)</t>
  </si>
  <si>
    <t>8.</t>
  </si>
  <si>
    <t>Нарушения порядка выполнения процедур, в том числе:</t>
  </si>
  <si>
    <t>9.</t>
  </si>
  <si>
    <t>Искажения финансовой отчетности, являющиеся процедурными нарушениями</t>
  </si>
  <si>
    <t>10.</t>
  </si>
  <si>
    <t>Всего сумма, подлежащая восстановлению и возмещению, в том числе:</t>
  </si>
  <si>
    <t>10.1.</t>
  </si>
  <si>
    <t>Сумма, подлежащая восстановлению, из них:</t>
  </si>
  <si>
    <t>10.1.4.</t>
  </si>
  <si>
    <t>сумма всего восстановленных средств</t>
  </si>
  <si>
    <t>10.2.</t>
  </si>
  <si>
    <t>Сумма, подлежащая возмещению, из них:</t>
  </si>
  <si>
    <t>10.2.4.</t>
  </si>
  <si>
    <t>сумма всего возмещенных средств</t>
  </si>
  <si>
    <t>10.3.</t>
  </si>
  <si>
    <t>Фактическая сумма, восстановленных и возмещенных средств (в ходе и после аудита), из них</t>
  </si>
  <si>
    <t>10.3.1.</t>
  </si>
  <si>
    <t>восстановлено, в том числе:</t>
  </si>
  <si>
    <t>10.3.2.</t>
  </si>
  <si>
    <t>восстановлено выполнением работ, оказанием услуг, поставкой товаров, уменьшением суммы финансирования, либо суммы договора</t>
  </si>
  <si>
    <t>восстановлено по учету (приведением документов в соответствие)</t>
  </si>
  <si>
    <t>возмещено, в том числе:</t>
  </si>
  <si>
    <t>возмещено средств в денежной форме
в государственный бюджет</t>
  </si>
  <si>
    <t>возмещено средств в бюджет организации (АО, ТОО, ГКП и др.)</t>
  </si>
  <si>
    <t>11.</t>
  </si>
  <si>
    <t>Количество рекомендаций (предложений) и поручений, принятых по итогам аудиторских и экспертно-аналитических мероприятий, в том числе:</t>
  </si>
  <si>
    <t>11.1.</t>
  </si>
  <si>
    <t>Количество рекомендаций (предложений), принятых по итогам аудиторских и экспертно-аналитических мероприятий, из них:</t>
  </si>
  <si>
    <t>11.2.</t>
  </si>
  <si>
    <t>Количество поручений, принятых по итогам аудиторских мероприятий, из них:</t>
  </si>
  <si>
    <t>12.</t>
  </si>
  <si>
    <t>Количество переданных в правоохранительные органы материалов государственного аудита
по выявленным правонарушениям при проведении внешнего государственного аудита и финансового контроля, по неисполненным или ненадлежащем исполнении предписаний объектами государственного аудита, в том числе:</t>
  </si>
  <si>
    <t>13.</t>
  </si>
  <si>
    <t>13.0.1.</t>
  </si>
  <si>
    <t xml:space="preserve">количество протоколов об административных правонарушениях, наложенных судом или уполномоченным органом </t>
  </si>
  <si>
    <t>13.0.2.</t>
  </si>
  <si>
    <t>количество протоколов об административных правонарушениях, отказанных в наложении судом или уполномоченным органом</t>
  </si>
  <si>
    <t>13.0.3.</t>
  </si>
  <si>
    <t xml:space="preserve">количество протоколов об административных правонарушениях, находящихся на рассмотрении у судов или уполномоченных органов </t>
  </si>
  <si>
    <t>13.0.4.</t>
  </si>
  <si>
    <t>по решению суда или уполномоченного органа всего наложено штрафов по составленным и направленным на рассмотрение в суд протоколам, а также переданным материалам в уполномоченные органы</t>
  </si>
  <si>
    <t>13.1.</t>
  </si>
  <si>
    <t>Количество составленных ревизионными комиссиями протоколов об административных правонарушениях и направленных на рассмотрение в суд</t>
  </si>
  <si>
    <t>13.2.</t>
  </si>
  <si>
    <t>Количество переданных материалов в уполномоченные органы для составления протоколов об административных правонарушениях, из них:</t>
  </si>
  <si>
    <t>13.2.4</t>
  </si>
  <si>
    <t>по решению уполномоченного органа (и/или суда) всего наложено штрафов по переданным материалам в уполномоченные органы</t>
  </si>
  <si>
    <t>13.3.</t>
  </si>
  <si>
    <t>Количество протоколов об административных правонарушениях, наложенных ревизионной комиссией, из них:</t>
  </si>
  <si>
    <t>13.3.1.</t>
  </si>
  <si>
    <t>наложено штрафов по составленным протоколам ревизионной комиссией</t>
  </si>
  <si>
    <t>13.5.</t>
  </si>
  <si>
    <t>по решению уполномоченного органа (и/или суда) всего объем наложенных штрафов по переданным материалам в уполномоченные органы за предыдущие периоды</t>
  </si>
  <si>
    <t>15.</t>
  </si>
  <si>
    <t xml:space="preserve">Количество, привлеченных к ответственности лиц, в том числе: </t>
  </si>
  <si>
    <t>15.2.</t>
  </si>
  <si>
    <t xml:space="preserve">административной </t>
  </si>
  <si>
    <t>15.3.</t>
  </si>
  <si>
    <t xml:space="preserve">дисциплинарной </t>
  </si>
  <si>
    <t>за 1 квартал 2013 года</t>
  </si>
  <si>
    <t>за 2 квартал 2013 года</t>
  </si>
  <si>
    <t>за 3 квартал 2013 года</t>
  </si>
  <si>
    <t>за 4 квартал 2013 года</t>
  </si>
  <si>
    <t>за 4 месяца 2013 года</t>
  </si>
  <si>
    <t>за 5 месяцев 2013 года</t>
  </si>
  <si>
    <t>за 1-полугодие 2013 года</t>
  </si>
  <si>
    <t>за 7 месяцев 2013 года</t>
  </si>
  <si>
    <t>за 8 месяцев 2013 года</t>
  </si>
  <si>
    <t>за 9 месяцев 2013 года</t>
  </si>
  <si>
    <t>за 10 месяцев 2013 года</t>
  </si>
  <si>
    <t>за 11 месяцев 2013 года</t>
  </si>
  <si>
    <t>за 12 месяцев 2013 года</t>
  </si>
  <si>
    <t>за 1 квартал 2014 года</t>
  </si>
  <si>
    <t>за 2 квартал 2014 года</t>
  </si>
  <si>
    <t>за 3 квартал 2014 года</t>
  </si>
  <si>
    <t>Ревизионной комиссии по городу Астана</t>
  </si>
  <si>
    <t>за 4 квартал 2014 года</t>
  </si>
  <si>
    <t>за 4 месяца 2014 года</t>
  </si>
  <si>
    <t>за 5 месяцев 2014 года</t>
  </si>
  <si>
    <t>за 6 месяцев 2014 года</t>
  </si>
  <si>
    <t>за 7 месяцев 2014 года</t>
  </si>
  <si>
    <t>за 8 месяцев 2014 года</t>
  </si>
  <si>
    <t>за 9 месяцев 2014 года</t>
  </si>
  <si>
    <t>за 10 месяцев 2014 года</t>
  </si>
  <si>
    <t>за 11 месяцев 2014 года</t>
  </si>
  <si>
    <t>за 12 месяцев 2014 года</t>
  </si>
  <si>
    <t>за _ отчетный период 20__ года</t>
  </si>
  <si>
    <t>за 1 квартал 2015 года</t>
  </si>
  <si>
    <t>за 2 квартал 2015 года</t>
  </si>
  <si>
    <t>за 3 квартал 2015 года</t>
  </si>
  <si>
    <t>за 4 квартал 2015 года</t>
  </si>
  <si>
    <t>за 4 месяца 2015 года</t>
  </si>
  <si>
    <t>за 5 месяцев 2015 года</t>
  </si>
  <si>
    <t>за 6 месяцев 2015 года</t>
  </si>
  <si>
    <t>за 7 месяцев 2015 года</t>
  </si>
  <si>
    <t>за 8 месяцев 2015 года</t>
  </si>
  <si>
    <t>за 9 месяцев 2015 года</t>
  </si>
  <si>
    <t>за 10 месяцев 2015 года</t>
  </si>
  <si>
    <t>за 11 месяцев 2015 года</t>
  </si>
  <si>
    <t>за 12 месяцев 2015 года</t>
  </si>
  <si>
    <t>за 1 квартал 2016 года</t>
  </si>
  <si>
    <t>за 2 квартал 2016 года</t>
  </si>
  <si>
    <t>за 3 квартал 2016 года</t>
  </si>
  <si>
    <t>за 4 квартал 2016 года</t>
  </si>
  <si>
    <t>за 4 месяца 2016 года</t>
  </si>
  <si>
    <t>за 5 месяцев 2016 года</t>
  </si>
  <si>
    <t>за 6 месяцев 2016 года</t>
  </si>
  <si>
    <t>за 7 месяцев 2016 года</t>
  </si>
  <si>
    <t>за 8 месяцев 2016 года</t>
  </si>
  <si>
    <t>за 9 месяцев 2016 года</t>
  </si>
  <si>
    <t>за 10 месяцев 2016 года</t>
  </si>
  <si>
    <t>за 11 месяцев 2016 года</t>
  </si>
  <si>
    <t>за 12 месяцев 2016 года</t>
  </si>
  <si>
    <t>за 1 квартал 2017 года</t>
  </si>
  <si>
    <t>за 2 квартал 2017 года</t>
  </si>
  <si>
    <t>за 3 квартал 2017 года</t>
  </si>
  <si>
    <t>за 4 квартал 2017 года</t>
  </si>
  <si>
    <t>за 4 месяца 2017 года</t>
  </si>
  <si>
    <t>за 5 месяцев 2017 года</t>
  </si>
  <si>
    <t>за 6 месяцев 2017 года</t>
  </si>
  <si>
    <t>за 7 месяцев 2017 года</t>
  </si>
  <si>
    <t>за 8 месяцев 2017 года</t>
  </si>
  <si>
    <t>за 9 месяцев 2017 года</t>
  </si>
  <si>
    <t>за 10 месяцев 2017 года</t>
  </si>
  <si>
    <t>за 11 месяцев 2017 года</t>
  </si>
  <si>
    <t>за 12 месяцев 2017 года</t>
  </si>
  <si>
    <t>за 1 квартал 2018 года</t>
  </si>
  <si>
    <t>за 2 квартал 2018 года</t>
  </si>
  <si>
    <t>за 3 квартал 2018 года</t>
  </si>
  <si>
    <t>за 4 квартал 2018 года</t>
  </si>
  <si>
    <t>за 4 месяца 2018 года</t>
  </si>
  <si>
    <t>за 5 месяцев 2018 года</t>
  </si>
  <si>
    <t>за 6 месяцев 2018 года</t>
  </si>
  <si>
    <t>за 7 месяцев 2018 года</t>
  </si>
  <si>
    <t>за 8 месяцев 2018 года</t>
  </si>
  <si>
    <t>за 9 месяцев 2018 года</t>
  </si>
  <si>
    <t>за 10 месяцев 2018 года</t>
  </si>
  <si>
    <t>за 11 месяцев 2018 года</t>
  </si>
  <si>
    <t>за 12 месяцев 2018 года</t>
  </si>
  <si>
    <t>за 1 квартал 2019 года</t>
  </si>
  <si>
    <t>за 2 квартал 2019 года</t>
  </si>
  <si>
    <t>за 3 квартал 2019 года</t>
  </si>
  <si>
    <t>за 4 квартал 2019 года</t>
  </si>
  <si>
    <t>за 4 месяца 2019 года</t>
  </si>
  <si>
    <t>за 5 месяцев 2019 года</t>
  </si>
  <si>
    <t>за 6 месяцев 2019 года</t>
  </si>
  <si>
    <t>за 7 месяцев 2019 года</t>
  </si>
  <si>
    <t>за 8 месяцев 2019 года</t>
  </si>
  <si>
    <t>за 9 месяцев 2020 года</t>
  </si>
  <si>
    <t>за 10 месяцев 2019 года</t>
  </si>
  <si>
    <t>за 11 месяцев 2019 года</t>
  </si>
  <si>
    <t>за 12 месяцев 2019 года</t>
  </si>
  <si>
    <t>за 1 квартал 2020 года</t>
  </si>
  <si>
    <t>за 3 квартал 2020 года</t>
  </si>
  <si>
    <t>за 4 квартал 2020 года</t>
  </si>
  <si>
    <t>за 12 месяцев 2020 года</t>
  </si>
  <si>
    <t>за 1 квартал 2021 года</t>
  </si>
  <si>
    <t>за 9 месяцев 2022 года</t>
  </si>
  <si>
    <t>за 12 месяцев 2021 года</t>
  </si>
  <si>
    <t>за 2 квартал 2021 года</t>
  </si>
  <si>
    <t>за 2 квартал 2022 года</t>
  </si>
  <si>
    <t>за 4 квартал 2021 года</t>
  </si>
  <si>
    <t>за 9 месяцев 2021 года</t>
  </si>
  <si>
    <t>за 9 месяцев 2023 года</t>
  </si>
  <si>
    <t>за I квартал 2023 года</t>
  </si>
  <si>
    <t>за II квартал 2023 года</t>
  </si>
  <si>
    <t>за 6 месяцев 2023 года</t>
  </si>
  <si>
    <t>за III квартал 2023 года</t>
  </si>
  <si>
    <t>за IV квартал 2023 года</t>
  </si>
  <si>
    <t>за 12 месяцев 2023 года</t>
  </si>
  <si>
    <t>за I квартал 2024 года</t>
  </si>
  <si>
    <t>за II квартал 2024 года</t>
  </si>
  <si>
    <t>за 6 месяцев 2024 года</t>
  </si>
  <si>
    <t>за III квартал 2024 года</t>
  </si>
  <si>
    <t>за 9 месяцев 2024 года</t>
  </si>
  <si>
    <t>за IV квартал 2024 года</t>
  </si>
  <si>
    <t>10.3.1.1.</t>
  </si>
  <si>
    <t>10.3.1.2.</t>
  </si>
  <si>
    <t>10.3.2.1.</t>
  </si>
  <si>
    <t>10.3.2.2.</t>
  </si>
  <si>
    <t>Количество составленных и направленных на рассмотрение в суд, наложенных ревизионной комиссией протоколов об административных правонарушениях, а также переданных материалов в уполномоченные органы для составления протоколов об административных правонарушениях,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</si>
</sst>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%"/>
    <numFmt numFmtId="166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15">
    <xf numFmtId="0" fontId="0" fillId="0" borderId="0" xfId="0"/>
    <xf numFmtId="49" fontId="6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left" vertical="center" wrapText="1" indent="3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 vertical="center" wrapText="1" indent="3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left" vertical="center" wrapText="1" indent="3"/>
    </xf>
    <xf numFmtId="164" fontId="2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64" fontId="2" fillId="0" borderId="3" xfId="1" applyNumberFormat="1" applyFont="1" applyBorder="1" applyAlignment="1">
      <alignment horizontal="left" vertical="center" wrapText="1" indent="2"/>
    </xf>
    <xf numFmtId="0" fontId="4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3"/>
    </xf>
    <xf numFmtId="0" fontId="2" fillId="0" borderId="0" xfId="4" applyFont="1"/>
    <xf numFmtId="0" fontId="2" fillId="0" borderId="0" xfId="4" applyFont="1" applyAlignment="1">
      <alignment horizontal="center"/>
    </xf>
    <xf numFmtId="49" fontId="2" fillId="0" borderId="0" xfId="4" applyNumberFormat="1" applyFont="1" applyAlignment="1">
      <alignment vertical="center" wrapText="1"/>
    </xf>
    <xf numFmtId="49" fontId="3" fillId="0" borderId="0" xfId="4" applyNumberFormat="1" applyFont="1" applyAlignment="1">
      <alignment horizontal="right" vertical="center" wrapText="1"/>
    </xf>
    <xf numFmtId="49" fontId="2" fillId="0" borderId="6" xfId="4" applyNumberFormat="1" applyFont="1" applyBorder="1" applyAlignment="1">
      <alignment horizontal="center" vertical="center" wrapText="1"/>
    </xf>
    <xf numFmtId="0" fontId="2" fillId="0" borderId="6" xfId="4" applyFont="1" applyBorder="1" applyAlignment="1">
      <alignment vertical="center" wrapText="1"/>
    </xf>
    <xf numFmtId="0" fontId="2" fillId="0" borderId="6" xfId="4" applyFont="1" applyBorder="1" applyAlignment="1">
      <alignment horizontal="center" vertical="center" wrapText="1"/>
    </xf>
    <xf numFmtId="164" fontId="2" fillId="0" borderId="6" xfId="4" applyNumberFormat="1" applyFont="1" applyBorder="1" applyAlignment="1">
      <alignment horizontal="center" vertical="center" wrapText="1"/>
    </xf>
    <xf numFmtId="164" fontId="2" fillId="0" borderId="0" xfId="4" applyNumberFormat="1" applyFont="1" applyAlignment="1">
      <alignment horizontal="center" vertical="center"/>
    </xf>
    <xf numFmtId="165" fontId="2" fillId="0" borderId="0" xfId="5" applyNumberFormat="1" applyFont="1" applyFill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64" fontId="6" fillId="0" borderId="1" xfId="4" applyNumberFormat="1" applyFont="1" applyBorder="1" applyAlignment="1" applyProtection="1">
      <alignment horizontal="center" vertical="center" wrapText="1"/>
      <protection hidden="1"/>
    </xf>
    <xf numFmtId="164" fontId="7" fillId="0" borderId="0" xfId="4" applyNumberFormat="1" applyFont="1" applyAlignment="1">
      <alignment horizontal="center" vertical="center" wrapText="1"/>
    </xf>
    <xf numFmtId="0" fontId="7" fillId="0" borderId="0" xfId="4" applyFont="1"/>
    <xf numFmtId="49" fontId="7" fillId="0" borderId="1" xfId="4" applyNumberFormat="1" applyFont="1" applyBorder="1" applyAlignment="1">
      <alignment horizontal="center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/>
    </xf>
    <xf numFmtId="3" fontId="7" fillId="0" borderId="1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4" fontId="6" fillId="0" borderId="2" xfId="4" applyNumberFormat="1" applyFont="1" applyBorder="1" applyAlignment="1">
      <alignment horizontal="center" vertical="center"/>
    </xf>
    <xf numFmtId="165" fontId="7" fillId="0" borderId="4" xfId="5" applyNumberFormat="1" applyFont="1" applyFill="1" applyBorder="1" applyAlignment="1">
      <alignment horizontal="center" vertical="center"/>
    </xf>
    <xf numFmtId="164" fontId="3" fillId="0" borderId="3" xfId="4" applyNumberFormat="1" applyFont="1" applyBorder="1" applyAlignment="1">
      <alignment horizontal="center" vertical="center"/>
    </xf>
    <xf numFmtId="165" fontId="3" fillId="0" borderId="4" xfId="5" applyNumberFormat="1" applyFont="1" applyFill="1" applyBorder="1" applyAlignment="1">
      <alignment horizontal="center" vertical="center"/>
    </xf>
    <xf numFmtId="0" fontId="3" fillId="0" borderId="0" xfId="4" applyFont="1"/>
    <xf numFmtId="164" fontId="3" fillId="0" borderId="1" xfId="4" applyNumberFormat="1" applyFont="1" applyBorder="1" applyAlignment="1">
      <alignment horizontal="center" vertical="center"/>
    </xf>
    <xf numFmtId="164" fontId="3" fillId="0" borderId="2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165" fontId="6" fillId="0" borderId="4" xfId="5" applyNumberFormat="1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/>
    <xf numFmtId="164" fontId="4" fillId="0" borderId="1" xfId="4" applyNumberFormat="1" applyFont="1" applyBorder="1" applyAlignment="1">
      <alignment horizontal="center" vertical="center"/>
    </xf>
    <xf numFmtId="165" fontId="4" fillId="0" borderId="4" xfId="5" applyNumberFormat="1" applyFont="1" applyFill="1" applyBorder="1" applyAlignment="1">
      <alignment horizontal="center" vertical="center"/>
    </xf>
    <xf numFmtId="165" fontId="3" fillId="0" borderId="7" xfId="5" applyNumberFormat="1" applyFont="1" applyFill="1" applyBorder="1" applyAlignment="1">
      <alignment horizontal="center" vertical="center"/>
    </xf>
    <xf numFmtId="165" fontId="6" fillId="0" borderId="7" xfId="5" applyNumberFormat="1" applyFont="1" applyFill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/>
    </xf>
    <xf numFmtId="165" fontId="3" fillId="0" borderId="8" xfId="5" applyNumberFormat="1" applyFont="1" applyFill="1" applyBorder="1" applyAlignment="1">
      <alignment horizontal="center" vertical="center"/>
    </xf>
    <xf numFmtId="164" fontId="2" fillId="0" borderId="0" xfId="4" applyNumberFormat="1" applyFont="1"/>
    <xf numFmtId="0" fontId="6" fillId="0" borderId="1" xfId="4" applyFont="1" applyBorder="1" applyAlignment="1">
      <alignment horizontal="left" vertical="center" wrapText="1"/>
    </xf>
    <xf numFmtId="164" fontId="6" fillId="0" borderId="3" xfId="4" applyNumberFormat="1" applyFont="1" applyBorder="1" applyAlignment="1">
      <alignment horizontal="center" vertical="center"/>
    </xf>
    <xf numFmtId="165" fontId="6" fillId="0" borderId="8" xfId="5" applyNumberFormat="1" applyFont="1" applyFill="1" applyBorder="1" applyAlignment="1">
      <alignment horizontal="center" vertical="center"/>
    </xf>
    <xf numFmtId="164" fontId="4" fillId="0" borderId="3" xfId="4" applyNumberFormat="1" applyFont="1" applyBorder="1" applyAlignment="1">
      <alignment horizontal="center" vertical="center"/>
    </xf>
    <xf numFmtId="165" fontId="4" fillId="0" borderId="8" xfId="5" applyNumberFormat="1" applyFont="1" applyFill="1" applyBorder="1" applyAlignment="1">
      <alignment horizontal="center" vertical="center"/>
    </xf>
    <xf numFmtId="164" fontId="8" fillId="0" borderId="3" xfId="4" applyNumberFormat="1" applyFont="1" applyBorder="1" applyAlignment="1">
      <alignment horizontal="center" vertical="center"/>
    </xf>
    <xf numFmtId="165" fontId="8" fillId="0" borderId="8" xfId="5" applyNumberFormat="1" applyFont="1" applyFill="1" applyBorder="1" applyAlignment="1">
      <alignment horizontal="center" vertical="center"/>
    </xf>
    <xf numFmtId="165" fontId="3" fillId="0" borderId="8" xfId="5" applyNumberFormat="1" applyFont="1" applyFill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/>
    </xf>
    <xf numFmtId="165" fontId="9" fillId="0" borderId="4" xfId="5" applyNumberFormat="1" applyFont="1" applyFill="1" applyBorder="1" applyAlignment="1">
      <alignment horizontal="center" vertical="center"/>
    </xf>
    <xf numFmtId="164" fontId="8" fillId="0" borderId="1" xfId="4" applyNumberFormat="1" applyFont="1" applyBorder="1" applyAlignment="1">
      <alignment horizontal="center" vertical="center"/>
    </xf>
    <xf numFmtId="165" fontId="8" fillId="0" borderId="4" xfId="5" applyNumberFormat="1" applyFont="1" applyFill="1" applyBorder="1" applyAlignment="1">
      <alignment horizontal="center" vertical="center"/>
    </xf>
    <xf numFmtId="49" fontId="2" fillId="0" borderId="0" xfId="4" applyNumberFormat="1" applyFont="1" applyAlignment="1">
      <alignment horizontal="center" vertical="center"/>
    </xf>
    <xf numFmtId="0" fontId="2" fillId="0" borderId="0" xfId="4" applyFont="1" applyAlignment="1">
      <alignment wrapText="1"/>
    </xf>
    <xf numFmtId="164" fontId="2" fillId="0" borderId="0" xfId="4" applyNumberFormat="1" applyFont="1" applyAlignment="1">
      <alignment horizontal="center"/>
    </xf>
    <xf numFmtId="49" fontId="2" fillId="0" borderId="0" xfId="4" applyNumberFormat="1" applyFont="1" applyAlignment="1">
      <alignment vertical="center"/>
    </xf>
    <xf numFmtId="164" fontId="2" fillId="4" borderId="1" xfId="4" applyNumberFormat="1" applyFont="1" applyFill="1" applyBorder="1" applyAlignment="1">
      <alignment horizontal="center" vertical="center"/>
    </xf>
    <xf numFmtId="164" fontId="6" fillId="4" borderId="1" xfId="4" applyNumberFormat="1" applyFont="1" applyFill="1" applyBorder="1" applyAlignment="1">
      <alignment horizontal="center" vertical="center"/>
    </xf>
    <xf numFmtId="164" fontId="4" fillId="4" borderId="1" xfId="4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left" vertical="center" wrapText="1" indent="3"/>
    </xf>
    <xf numFmtId="0" fontId="6" fillId="0" borderId="2" xfId="4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 indent="4"/>
    </xf>
    <xf numFmtId="49" fontId="4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 indent="2"/>
    </xf>
    <xf numFmtId="0" fontId="6" fillId="0" borderId="1" xfId="1" applyFont="1" applyFill="1" applyBorder="1" applyAlignment="1">
      <alignment vertical="center" wrapText="1"/>
    </xf>
    <xf numFmtId="164" fontId="2" fillId="0" borderId="3" xfId="1" applyNumberFormat="1" applyFont="1" applyFill="1" applyBorder="1" applyAlignment="1">
      <alignment horizontal="left" vertical="center" wrapText="1" indent="2"/>
    </xf>
    <xf numFmtId="0" fontId="4" fillId="0" borderId="1" xfId="1" applyFont="1" applyFill="1" applyBorder="1" applyAlignment="1">
      <alignment vertical="center" wrapText="1"/>
    </xf>
    <xf numFmtId="0" fontId="2" fillId="3" borderId="0" xfId="4" applyFont="1" applyFill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164" fontId="10" fillId="0" borderId="0" xfId="4" applyNumberFormat="1" applyFont="1"/>
    <xf numFmtId="164" fontId="4" fillId="0" borderId="1" xfId="4" applyNumberFormat="1" applyFont="1" applyFill="1" applyBorder="1" applyAlignment="1">
      <alignment horizontal="center" vertical="center"/>
    </xf>
    <xf numFmtId="164" fontId="3" fillId="0" borderId="0" xfId="4" applyNumberFormat="1" applyFont="1"/>
    <xf numFmtId="164" fontId="7" fillId="0" borderId="0" xfId="4" applyNumberFormat="1" applyFont="1"/>
    <xf numFmtId="43" fontId="2" fillId="0" borderId="0" xfId="4" applyNumberFormat="1" applyFont="1"/>
    <xf numFmtId="43" fontId="3" fillId="0" borderId="0" xfId="4" applyNumberFormat="1" applyFont="1"/>
    <xf numFmtId="0" fontId="4" fillId="0" borderId="0" xfId="4" applyFont="1" applyAlignment="1">
      <alignment horizontal="center" vertical="top" wrapText="1" shrinkToFit="1" readingOrder="1"/>
    </xf>
    <xf numFmtId="0" fontId="4" fillId="4" borderId="0" xfId="4" applyFont="1" applyFill="1" applyAlignment="1" applyProtection="1">
      <alignment horizontal="center" vertical="top" wrapText="1" shrinkToFit="1" readingOrder="1"/>
      <protection hidden="1"/>
    </xf>
    <xf numFmtId="164" fontId="4" fillId="4" borderId="0" xfId="4" applyNumberFormat="1" applyFont="1" applyFill="1" applyAlignment="1" applyProtection="1">
      <alignment horizontal="center" vertical="top" wrapText="1" shrinkToFit="1" readingOrder="1"/>
      <protection hidden="1"/>
    </xf>
    <xf numFmtId="49" fontId="6" fillId="2" borderId="5" xfId="4" applyNumberFormat="1" applyFont="1" applyFill="1" applyBorder="1" applyAlignment="1">
      <alignment horizontal="left" vertical="top"/>
    </xf>
  </cellXfs>
  <cellStyles count="7">
    <cellStyle name="Обычный" xfId="0" builtinId="0"/>
    <cellStyle name="Обычный 2" xfId="4"/>
    <cellStyle name="Обычный 2 5" xfId="1"/>
    <cellStyle name="Обычный 2 5 2" xfId="3"/>
    <cellStyle name="Обычный 7 2" xfId="2"/>
    <cellStyle name="Процентный 2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view="pageBreakPreview" zoomScale="80" zoomScaleNormal="145" zoomScaleSheetLayoutView="80" workbookViewId="0">
      <pane xSplit="2" ySplit="6" topLeftCell="C7" activePane="bottomRight" state="frozen"/>
      <selection activeCell="E150" sqref="E150"/>
      <selection pane="topRight" activeCell="E150" sqref="E150"/>
      <selection pane="bottomLeft" activeCell="E150" sqref="E150"/>
      <selection pane="bottomRight" activeCell="D47" sqref="D47"/>
    </sheetView>
  </sheetViews>
  <sheetFormatPr defaultRowHeight="18.75" x14ac:dyDescent="0.3"/>
  <cols>
    <col min="1" max="1" width="9.7109375" style="79" customWidth="1"/>
    <col min="2" max="2" width="60" style="80" customWidth="1"/>
    <col min="3" max="3" width="18.140625" style="30" customWidth="1"/>
    <col min="4" max="4" width="20.85546875" style="37" customWidth="1"/>
    <col min="5" max="5" width="21.140625" style="37" customWidth="1"/>
    <col min="6" max="6" width="23.85546875" style="37" customWidth="1"/>
    <col min="7" max="7" width="21.42578125" style="38" customWidth="1"/>
    <col min="8" max="11" width="26.28515625" style="29" bestFit="1" customWidth="1"/>
    <col min="12" max="12" width="26.28515625" style="29" customWidth="1"/>
    <col min="13" max="248" width="9.140625" style="29"/>
    <col min="249" max="249" width="9.7109375" style="29" customWidth="1"/>
    <col min="250" max="250" width="60" style="29" customWidth="1"/>
    <col min="251" max="251" width="18.140625" style="29" customWidth="1"/>
    <col min="252" max="252" width="20.85546875" style="29" customWidth="1"/>
    <col min="253" max="253" width="21.140625" style="29" customWidth="1"/>
    <col min="254" max="254" width="23.85546875" style="29" customWidth="1"/>
    <col min="255" max="255" width="21.42578125" style="29" customWidth="1"/>
    <col min="256" max="256" width="22.85546875" style="29" customWidth="1"/>
    <col min="257" max="257" width="18.5703125" style="29" customWidth="1"/>
    <col min="258" max="258" width="21.42578125" style="29" customWidth="1"/>
    <col min="259" max="259" width="18.28515625" style="29" customWidth="1"/>
    <col min="260" max="260" width="17.28515625" style="29" customWidth="1"/>
    <col min="261" max="263" width="9.140625" style="29"/>
    <col min="264" max="267" width="26.28515625" style="29" bestFit="1" customWidth="1"/>
    <col min="268" max="268" width="26.28515625" style="29" customWidth="1"/>
    <col min="269" max="504" width="9.140625" style="29"/>
    <col min="505" max="505" width="9.7109375" style="29" customWidth="1"/>
    <col min="506" max="506" width="60" style="29" customWidth="1"/>
    <col min="507" max="507" width="18.140625" style="29" customWidth="1"/>
    <col min="508" max="508" width="20.85546875" style="29" customWidth="1"/>
    <col min="509" max="509" width="21.140625" style="29" customWidth="1"/>
    <col min="510" max="510" width="23.85546875" style="29" customWidth="1"/>
    <col min="511" max="511" width="21.42578125" style="29" customWidth="1"/>
    <col min="512" max="512" width="22.85546875" style="29" customWidth="1"/>
    <col min="513" max="513" width="18.5703125" style="29" customWidth="1"/>
    <col min="514" max="514" width="21.42578125" style="29" customWidth="1"/>
    <col min="515" max="515" width="18.28515625" style="29" customWidth="1"/>
    <col min="516" max="516" width="17.28515625" style="29" customWidth="1"/>
    <col min="517" max="519" width="9.140625" style="29"/>
    <col min="520" max="523" width="26.28515625" style="29" bestFit="1" customWidth="1"/>
    <col min="524" max="524" width="26.28515625" style="29" customWidth="1"/>
    <col min="525" max="760" width="9.140625" style="29"/>
    <col min="761" max="761" width="9.7109375" style="29" customWidth="1"/>
    <col min="762" max="762" width="60" style="29" customWidth="1"/>
    <col min="763" max="763" width="18.140625" style="29" customWidth="1"/>
    <col min="764" max="764" width="20.85546875" style="29" customWidth="1"/>
    <col min="765" max="765" width="21.140625" style="29" customWidth="1"/>
    <col min="766" max="766" width="23.85546875" style="29" customWidth="1"/>
    <col min="767" max="767" width="21.42578125" style="29" customWidth="1"/>
    <col min="768" max="768" width="22.85546875" style="29" customWidth="1"/>
    <col min="769" max="769" width="18.5703125" style="29" customWidth="1"/>
    <col min="770" max="770" width="21.42578125" style="29" customWidth="1"/>
    <col min="771" max="771" width="18.28515625" style="29" customWidth="1"/>
    <col min="772" max="772" width="17.28515625" style="29" customWidth="1"/>
    <col min="773" max="775" width="9.140625" style="29"/>
    <col min="776" max="779" width="26.28515625" style="29" bestFit="1" customWidth="1"/>
    <col min="780" max="780" width="26.28515625" style="29" customWidth="1"/>
    <col min="781" max="1016" width="9.140625" style="29"/>
    <col min="1017" max="1017" width="9.7109375" style="29" customWidth="1"/>
    <col min="1018" max="1018" width="60" style="29" customWidth="1"/>
    <col min="1019" max="1019" width="18.140625" style="29" customWidth="1"/>
    <col min="1020" max="1020" width="20.85546875" style="29" customWidth="1"/>
    <col min="1021" max="1021" width="21.140625" style="29" customWidth="1"/>
    <col min="1022" max="1022" width="23.85546875" style="29" customWidth="1"/>
    <col min="1023" max="1023" width="21.42578125" style="29" customWidth="1"/>
    <col min="1024" max="1024" width="22.85546875" style="29" customWidth="1"/>
    <col min="1025" max="1025" width="18.5703125" style="29" customWidth="1"/>
    <col min="1026" max="1026" width="21.42578125" style="29" customWidth="1"/>
    <col min="1027" max="1027" width="18.28515625" style="29" customWidth="1"/>
    <col min="1028" max="1028" width="17.28515625" style="29" customWidth="1"/>
    <col min="1029" max="1031" width="9.140625" style="29"/>
    <col min="1032" max="1035" width="26.28515625" style="29" bestFit="1" customWidth="1"/>
    <col min="1036" max="1036" width="26.28515625" style="29" customWidth="1"/>
    <col min="1037" max="1272" width="9.140625" style="29"/>
    <col min="1273" max="1273" width="9.7109375" style="29" customWidth="1"/>
    <col min="1274" max="1274" width="60" style="29" customWidth="1"/>
    <col min="1275" max="1275" width="18.140625" style="29" customWidth="1"/>
    <col min="1276" max="1276" width="20.85546875" style="29" customWidth="1"/>
    <col min="1277" max="1277" width="21.140625" style="29" customWidth="1"/>
    <col min="1278" max="1278" width="23.85546875" style="29" customWidth="1"/>
    <col min="1279" max="1279" width="21.42578125" style="29" customWidth="1"/>
    <col min="1280" max="1280" width="22.85546875" style="29" customWidth="1"/>
    <col min="1281" max="1281" width="18.5703125" style="29" customWidth="1"/>
    <col min="1282" max="1282" width="21.42578125" style="29" customWidth="1"/>
    <col min="1283" max="1283" width="18.28515625" style="29" customWidth="1"/>
    <col min="1284" max="1284" width="17.28515625" style="29" customWidth="1"/>
    <col min="1285" max="1287" width="9.140625" style="29"/>
    <col min="1288" max="1291" width="26.28515625" style="29" bestFit="1" customWidth="1"/>
    <col min="1292" max="1292" width="26.28515625" style="29" customWidth="1"/>
    <col min="1293" max="1528" width="9.140625" style="29"/>
    <col min="1529" max="1529" width="9.7109375" style="29" customWidth="1"/>
    <col min="1530" max="1530" width="60" style="29" customWidth="1"/>
    <col min="1531" max="1531" width="18.140625" style="29" customWidth="1"/>
    <col min="1532" max="1532" width="20.85546875" style="29" customWidth="1"/>
    <col min="1533" max="1533" width="21.140625" style="29" customWidth="1"/>
    <col min="1534" max="1534" width="23.85546875" style="29" customWidth="1"/>
    <col min="1535" max="1535" width="21.42578125" style="29" customWidth="1"/>
    <col min="1536" max="1536" width="22.85546875" style="29" customWidth="1"/>
    <col min="1537" max="1537" width="18.5703125" style="29" customWidth="1"/>
    <col min="1538" max="1538" width="21.42578125" style="29" customWidth="1"/>
    <col min="1539" max="1539" width="18.28515625" style="29" customWidth="1"/>
    <col min="1540" max="1540" width="17.28515625" style="29" customWidth="1"/>
    <col min="1541" max="1543" width="9.140625" style="29"/>
    <col min="1544" max="1547" width="26.28515625" style="29" bestFit="1" customWidth="1"/>
    <col min="1548" max="1548" width="26.28515625" style="29" customWidth="1"/>
    <col min="1549" max="1784" width="9.140625" style="29"/>
    <col min="1785" max="1785" width="9.7109375" style="29" customWidth="1"/>
    <col min="1786" max="1786" width="60" style="29" customWidth="1"/>
    <col min="1787" max="1787" width="18.140625" style="29" customWidth="1"/>
    <col min="1788" max="1788" width="20.85546875" style="29" customWidth="1"/>
    <col min="1789" max="1789" width="21.140625" style="29" customWidth="1"/>
    <col min="1790" max="1790" width="23.85546875" style="29" customWidth="1"/>
    <col min="1791" max="1791" width="21.42578125" style="29" customWidth="1"/>
    <col min="1792" max="1792" width="22.85546875" style="29" customWidth="1"/>
    <col min="1793" max="1793" width="18.5703125" style="29" customWidth="1"/>
    <col min="1794" max="1794" width="21.42578125" style="29" customWidth="1"/>
    <col min="1795" max="1795" width="18.28515625" style="29" customWidth="1"/>
    <col min="1796" max="1796" width="17.28515625" style="29" customWidth="1"/>
    <col min="1797" max="1799" width="9.140625" style="29"/>
    <col min="1800" max="1803" width="26.28515625" style="29" bestFit="1" customWidth="1"/>
    <col min="1804" max="1804" width="26.28515625" style="29" customWidth="1"/>
    <col min="1805" max="2040" width="9.140625" style="29"/>
    <col min="2041" max="2041" width="9.7109375" style="29" customWidth="1"/>
    <col min="2042" max="2042" width="60" style="29" customWidth="1"/>
    <col min="2043" max="2043" width="18.140625" style="29" customWidth="1"/>
    <col min="2044" max="2044" width="20.85546875" style="29" customWidth="1"/>
    <col min="2045" max="2045" width="21.140625" style="29" customWidth="1"/>
    <col min="2046" max="2046" width="23.85546875" style="29" customWidth="1"/>
    <col min="2047" max="2047" width="21.42578125" style="29" customWidth="1"/>
    <col min="2048" max="2048" width="22.85546875" style="29" customWidth="1"/>
    <col min="2049" max="2049" width="18.5703125" style="29" customWidth="1"/>
    <col min="2050" max="2050" width="21.42578125" style="29" customWidth="1"/>
    <col min="2051" max="2051" width="18.28515625" style="29" customWidth="1"/>
    <col min="2052" max="2052" width="17.28515625" style="29" customWidth="1"/>
    <col min="2053" max="2055" width="9.140625" style="29"/>
    <col min="2056" max="2059" width="26.28515625" style="29" bestFit="1" customWidth="1"/>
    <col min="2060" max="2060" width="26.28515625" style="29" customWidth="1"/>
    <col min="2061" max="2296" width="9.140625" style="29"/>
    <col min="2297" max="2297" width="9.7109375" style="29" customWidth="1"/>
    <col min="2298" max="2298" width="60" style="29" customWidth="1"/>
    <col min="2299" max="2299" width="18.140625" style="29" customWidth="1"/>
    <col min="2300" max="2300" width="20.85546875" style="29" customWidth="1"/>
    <col min="2301" max="2301" width="21.140625" style="29" customWidth="1"/>
    <col min="2302" max="2302" width="23.85546875" style="29" customWidth="1"/>
    <col min="2303" max="2303" width="21.42578125" style="29" customWidth="1"/>
    <col min="2304" max="2304" width="22.85546875" style="29" customWidth="1"/>
    <col min="2305" max="2305" width="18.5703125" style="29" customWidth="1"/>
    <col min="2306" max="2306" width="21.42578125" style="29" customWidth="1"/>
    <col min="2307" max="2307" width="18.28515625" style="29" customWidth="1"/>
    <col min="2308" max="2308" width="17.28515625" style="29" customWidth="1"/>
    <col min="2309" max="2311" width="9.140625" style="29"/>
    <col min="2312" max="2315" width="26.28515625" style="29" bestFit="1" customWidth="1"/>
    <col min="2316" max="2316" width="26.28515625" style="29" customWidth="1"/>
    <col min="2317" max="2552" width="9.140625" style="29"/>
    <col min="2553" max="2553" width="9.7109375" style="29" customWidth="1"/>
    <col min="2554" max="2554" width="60" style="29" customWidth="1"/>
    <col min="2555" max="2555" width="18.140625" style="29" customWidth="1"/>
    <col min="2556" max="2556" width="20.85546875" style="29" customWidth="1"/>
    <col min="2557" max="2557" width="21.140625" style="29" customWidth="1"/>
    <col min="2558" max="2558" width="23.85546875" style="29" customWidth="1"/>
    <col min="2559" max="2559" width="21.42578125" style="29" customWidth="1"/>
    <col min="2560" max="2560" width="22.85546875" style="29" customWidth="1"/>
    <col min="2561" max="2561" width="18.5703125" style="29" customWidth="1"/>
    <col min="2562" max="2562" width="21.42578125" style="29" customWidth="1"/>
    <col min="2563" max="2563" width="18.28515625" style="29" customWidth="1"/>
    <col min="2564" max="2564" width="17.28515625" style="29" customWidth="1"/>
    <col min="2565" max="2567" width="9.140625" style="29"/>
    <col min="2568" max="2571" width="26.28515625" style="29" bestFit="1" customWidth="1"/>
    <col min="2572" max="2572" width="26.28515625" style="29" customWidth="1"/>
    <col min="2573" max="2808" width="9.140625" style="29"/>
    <col min="2809" max="2809" width="9.7109375" style="29" customWidth="1"/>
    <col min="2810" max="2810" width="60" style="29" customWidth="1"/>
    <col min="2811" max="2811" width="18.140625" style="29" customWidth="1"/>
    <col min="2812" max="2812" width="20.85546875" style="29" customWidth="1"/>
    <col min="2813" max="2813" width="21.140625" style="29" customWidth="1"/>
    <col min="2814" max="2814" width="23.85546875" style="29" customWidth="1"/>
    <col min="2815" max="2815" width="21.42578125" style="29" customWidth="1"/>
    <col min="2816" max="2816" width="22.85546875" style="29" customWidth="1"/>
    <col min="2817" max="2817" width="18.5703125" style="29" customWidth="1"/>
    <col min="2818" max="2818" width="21.42578125" style="29" customWidth="1"/>
    <col min="2819" max="2819" width="18.28515625" style="29" customWidth="1"/>
    <col min="2820" max="2820" width="17.28515625" style="29" customWidth="1"/>
    <col min="2821" max="2823" width="9.140625" style="29"/>
    <col min="2824" max="2827" width="26.28515625" style="29" bestFit="1" customWidth="1"/>
    <col min="2828" max="2828" width="26.28515625" style="29" customWidth="1"/>
    <col min="2829" max="3064" width="9.140625" style="29"/>
    <col min="3065" max="3065" width="9.7109375" style="29" customWidth="1"/>
    <col min="3066" max="3066" width="60" style="29" customWidth="1"/>
    <col min="3067" max="3067" width="18.140625" style="29" customWidth="1"/>
    <col min="3068" max="3068" width="20.85546875" style="29" customWidth="1"/>
    <col min="3069" max="3069" width="21.140625" style="29" customWidth="1"/>
    <col min="3070" max="3070" width="23.85546875" style="29" customWidth="1"/>
    <col min="3071" max="3071" width="21.42578125" style="29" customWidth="1"/>
    <col min="3072" max="3072" width="22.85546875" style="29" customWidth="1"/>
    <col min="3073" max="3073" width="18.5703125" style="29" customWidth="1"/>
    <col min="3074" max="3074" width="21.42578125" style="29" customWidth="1"/>
    <col min="3075" max="3075" width="18.28515625" style="29" customWidth="1"/>
    <col min="3076" max="3076" width="17.28515625" style="29" customWidth="1"/>
    <col min="3077" max="3079" width="9.140625" style="29"/>
    <col min="3080" max="3083" width="26.28515625" style="29" bestFit="1" customWidth="1"/>
    <col min="3084" max="3084" width="26.28515625" style="29" customWidth="1"/>
    <col min="3085" max="3320" width="9.140625" style="29"/>
    <col min="3321" max="3321" width="9.7109375" style="29" customWidth="1"/>
    <col min="3322" max="3322" width="60" style="29" customWidth="1"/>
    <col min="3323" max="3323" width="18.140625" style="29" customWidth="1"/>
    <col min="3324" max="3324" width="20.85546875" style="29" customWidth="1"/>
    <col min="3325" max="3325" width="21.140625" style="29" customWidth="1"/>
    <col min="3326" max="3326" width="23.85546875" style="29" customWidth="1"/>
    <col min="3327" max="3327" width="21.42578125" style="29" customWidth="1"/>
    <col min="3328" max="3328" width="22.85546875" style="29" customWidth="1"/>
    <col min="3329" max="3329" width="18.5703125" style="29" customWidth="1"/>
    <col min="3330" max="3330" width="21.42578125" style="29" customWidth="1"/>
    <col min="3331" max="3331" width="18.28515625" style="29" customWidth="1"/>
    <col min="3332" max="3332" width="17.28515625" style="29" customWidth="1"/>
    <col min="3333" max="3335" width="9.140625" style="29"/>
    <col min="3336" max="3339" width="26.28515625" style="29" bestFit="1" customWidth="1"/>
    <col min="3340" max="3340" width="26.28515625" style="29" customWidth="1"/>
    <col min="3341" max="3576" width="9.140625" style="29"/>
    <col min="3577" max="3577" width="9.7109375" style="29" customWidth="1"/>
    <col min="3578" max="3578" width="60" style="29" customWidth="1"/>
    <col min="3579" max="3579" width="18.140625" style="29" customWidth="1"/>
    <col min="3580" max="3580" width="20.85546875" style="29" customWidth="1"/>
    <col min="3581" max="3581" width="21.140625" style="29" customWidth="1"/>
    <col min="3582" max="3582" width="23.85546875" style="29" customWidth="1"/>
    <col min="3583" max="3583" width="21.42578125" style="29" customWidth="1"/>
    <col min="3584" max="3584" width="22.85546875" style="29" customWidth="1"/>
    <col min="3585" max="3585" width="18.5703125" style="29" customWidth="1"/>
    <col min="3586" max="3586" width="21.42578125" style="29" customWidth="1"/>
    <col min="3587" max="3587" width="18.28515625" style="29" customWidth="1"/>
    <col min="3588" max="3588" width="17.28515625" style="29" customWidth="1"/>
    <col min="3589" max="3591" width="9.140625" style="29"/>
    <col min="3592" max="3595" width="26.28515625" style="29" bestFit="1" customWidth="1"/>
    <col min="3596" max="3596" width="26.28515625" style="29" customWidth="1"/>
    <col min="3597" max="3832" width="9.140625" style="29"/>
    <col min="3833" max="3833" width="9.7109375" style="29" customWidth="1"/>
    <col min="3834" max="3834" width="60" style="29" customWidth="1"/>
    <col min="3835" max="3835" width="18.140625" style="29" customWidth="1"/>
    <col min="3836" max="3836" width="20.85546875" style="29" customWidth="1"/>
    <col min="3837" max="3837" width="21.140625" style="29" customWidth="1"/>
    <col min="3838" max="3838" width="23.85546875" style="29" customWidth="1"/>
    <col min="3839" max="3839" width="21.42578125" style="29" customWidth="1"/>
    <col min="3840" max="3840" width="22.85546875" style="29" customWidth="1"/>
    <col min="3841" max="3841" width="18.5703125" style="29" customWidth="1"/>
    <col min="3842" max="3842" width="21.42578125" style="29" customWidth="1"/>
    <col min="3843" max="3843" width="18.28515625" style="29" customWidth="1"/>
    <col min="3844" max="3844" width="17.28515625" style="29" customWidth="1"/>
    <col min="3845" max="3847" width="9.140625" style="29"/>
    <col min="3848" max="3851" width="26.28515625" style="29" bestFit="1" customWidth="1"/>
    <col min="3852" max="3852" width="26.28515625" style="29" customWidth="1"/>
    <col min="3853" max="4088" width="9.140625" style="29"/>
    <col min="4089" max="4089" width="9.7109375" style="29" customWidth="1"/>
    <col min="4090" max="4090" width="60" style="29" customWidth="1"/>
    <col min="4091" max="4091" width="18.140625" style="29" customWidth="1"/>
    <col min="4092" max="4092" width="20.85546875" style="29" customWidth="1"/>
    <col min="4093" max="4093" width="21.140625" style="29" customWidth="1"/>
    <col min="4094" max="4094" width="23.85546875" style="29" customWidth="1"/>
    <col min="4095" max="4095" width="21.42578125" style="29" customWidth="1"/>
    <col min="4096" max="4096" width="22.85546875" style="29" customWidth="1"/>
    <col min="4097" max="4097" width="18.5703125" style="29" customWidth="1"/>
    <col min="4098" max="4098" width="21.42578125" style="29" customWidth="1"/>
    <col min="4099" max="4099" width="18.28515625" style="29" customWidth="1"/>
    <col min="4100" max="4100" width="17.28515625" style="29" customWidth="1"/>
    <col min="4101" max="4103" width="9.140625" style="29"/>
    <col min="4104" max="4107" width="26.28515625" style="29" bestFit="1" customWidth="1"/>
    <col min="4108" max="4108" width="26.28515625" style="29" customWidth="1"/>
    <col min="4109" max="4344" width="9.140625" style="29"/>
    <col min="4345" max="4345" width="9.7109375" style="29" customWidth="1"/>
    <col min="4346" max="4346" width="60" style="29" customWidth="1"/>
    <col min="4347" max="4347" width="18.140625" style="29" customWidth="1"/>
    <col min="4348" max="4348" width="20.85546875" style="29" customWidth="1"/>
    <col min="4349" max="4349" width="21.140625" style="29" customWidth="1"/>
    <col min="4350" max="4350" width="23.85546875" style="29" customWidth="1"/>
    <col min="4351" max="4351" width="21.42578125" style="29" customWidth="1"/>
    <col min="4352" max="4352" width="22.85546875" style="29" customWidth="1"/>
    <col min="4353" max="4353" width="18.5703125" style="29" customWidth="1"/>
    <col min="4354" max="4354" width="21.42578125" style="29" customWidth="1"/>
    <col min="4355" max="4355" width="18.28515625" style="29" customWidth="1"/>
    <col min="4356" max="4356" width="17.28515625" style="29" customWidth="1"/>
    <col min="4357" max="4359" width="9.140625" style="29"/>
    <col min="4360" max="4363" width="26.28515625" style="29" bestFit="1" customWidth="1"/>
    <col min="4364" max="4364" width="26.28515625" style="29" customWidth="1"/>
    <col min="4365" max="4600" width="9.140625" style="29"/>
    <col min="4601" max="4601" width="9.7109375" style="29" customWidth="1"/>
    <col min="4602" max="4602" width="60" style="29" customWidth="1"/>
    <col min="4603" max="4603" width="18.140625" style="29" customWidth="1"/>
    <col min="4604" max="4604" width="20.85546875" style="29" customWidth="1"/>
    <col min="4605" max="4605" width="21.140625" style="29" customWidth="1"/>
    <col min="4606" max="4606" width="23.85546875" style="29" customWidth="1"/>
    <col min="4607" max="4607" width="21.42578125" style="29" customWidth="1"/>
    <col min="4608" max="4608" width="22.85546875" style="29" customWidth="1"/>
    <col min="4609" max="4609" width="18.5703125" style="29" customWidth="1"/>
    <col min="4610" max="4610" width="21.42578125" style="29" customWidth="1"/>
    <col min="4611" max="4611" width="18.28515625" style="29" customWidth="1"/>
    <col min="4612" max="4612" width="17.28515625" style="29" customWidth="1"/>
    <col min="4613" max="4615" width="9.140625" style="29"/>
    <col min="4616" max="4619" width="26.28515625" style="29" bestFit="1" customWidth="1"/>
    <col min="4620" max="4620" width="26.28515625" style="29" customWidth="1"/>
    <col min="4621" max="4856" width="9.140625" style="29"/>
    <col min="4857" max="4857" width="9.7109375" style="29" customWidth="1"/>
    <col min="4858" max="4858" width="60" style="29" customWidth="1"/>
    <col min="4859" max="4859" width="18.140625" style="29" customWidth="1"/>
    <col min="4860" max="4860" width="20.85546875" style="29" customWidth="1"/>
    <col min="4861" max="4861" width="21.140625" style="29" customWidth="1"/>
    <col min="4862" max="4862" width="23.85546875" style="29" customWidth="1"/>
    <col min="4863" max="4863" width="21.42578125" style="29" customWidth="1"/>
    <col min="4864" max="4864" width="22.85546875" style="29" customWidth="1"/>
    <col min="4865" max="4865" width="18.5703125" style="29" customWidth="1"/>
    <col min="4866" max="4866" width="21.42578125" style="29" customWidth="1"/>
    <col min="4867" max="4867" width="18.28515625" style="29" customWidth="1"/>
    <col min="4868" max="4868" width="17.28515625" style="29" customWidth="1"/>
    <col min="4869" max="4871" width="9.140625" style="29"/>
    <col min="4872" max="4875" width="26.28515625" style="29" bestFit="1" customWidth="1"/>
    <col min="4876" max="4876" width="26.28515625" style="29" customWidth="1"/>
    <col min="4877" max="5112" width="9.140625" style="29"/>
    <col min="5113" max="5113" width="9.7109375" style="29" customWidth="1"/>
    <col min="5114" max="5114" width="60" style="29" customWidth="1"/>
    <col min="5115" max="5115" width="18.140625" style="29" customWidth="1"/>
    <col min="5116" max="5116" width="20.85546875" style="29" customWidth="1"/>
    <col min="5117" max="5117" width="21.140625" style="29" customWidth="1"/>
    <col min="5118" max="5118" width="23.85546875" style="29" customWidth="1"/>
    <col min="5119" max="5119" width="21.42578125" style="29" customWidth="1"/>
    <col min="5120" max="5120" width="22.85546875" style="29" customWidth="1"/>
    <col min="5121" max="5121" width="18.5703125" style="29" customWidth="1"/>
    <col min="5122" max="5122" width="21.42578125" style="29" customWidth="1"/>
    <col min="5123" max="5123" width="18.28515625" style="29" customWidth="1"/>
    <col min="5124" max="5124" width="17.28515625" style="29" customWidth="1"/>
    <col min="5125" max="5127" width="9.140625" style="29"/>
    <col min="5128" max="5131" width="26.28515625" style="29" bestFit="1" customWidth="1"/>
    <col min="5132" max="5132" width="26.28515625" style="29" customWidth="1"/>
    <col min="5133" max="5368" width="9.140625" style="29"/>
    <col min="5369" max="5369" width="9.7109375" style="29" customWidth="1"/>
    <col min="5370" max="5370" width="60" style="29" customWidth="1"/>
    <col min="5371" max="5371" width="18.140625" style="29" customWidth="1"/>
    <col min="5372" max="5372" width="20.85546875" style="29" customWidth="1"/>
    <col min="5373" max="5373" width="21.140625" style="29" customWidth="1"/>
    <col min="5374" max="5374" width="23.85546875" style="29" customWidth="1"/>
    <col min="5375" max="5375" width="21.42578125" style="29" customWidth="1"/>
    <col min="5376" max="5376" width="22.85546875" style="29" customWidth="1"/>
    <col min="5377" max="5377" width="18.5703125" style="29" customWidth="1"/>
    <col min="5378" max="5378" width="21.42578125" style="29" customWidth="1"/>
    <col min="5379" max="5379" width="18.28515625" style="29" customWidth="1"/>
    <col min="5380" max="5380" width="17.28515625" style="29" customWidth="1"/>
    <col min="5381" max="5383" width="9.140625" style="29"/>
    <col min="5384" max="5387" width="26.28515625" style="29" bestFit="1" customWidth="1"/>
    <col min="5388" max="5388" width="26.28515625" style="29" customWidth="1"/>
    <col min="5389" max="5624" width="9.140625" style="29"/>
    <col min="5625" max="5625" width="9.7109375" style="29" customWidth="1"/>
    <col min="5626" max="5626" width="60" style="29" customWidth="1"/>
    <col min="5627" max="5627" width="18.140625" style="29" customWidth="1"/>
    <col min="5628" max="5628" width="20.85546875" style="29" customWidth="1"/>
    <col min="5629" max="5629" width="21.140625" style="29" customWidth="1"/>
    <col min="5630" max="5630" width="23.85546875" style="29" customWidth="1"/>
    <col min="5631" max="5631" width="21.42578125" style="29" customWidth="1"/>
    <col min="5632" max="5632" width="22.85546875" style="29" customWidth="1"/>
    <col min="5633" max="5633" width="18.5703125" style="29" customWidth="1"/>
    <col min="5634" max="5634" width="21.42578125" style="29" customWidth="1"/>
    <col min="5635" max="5635" width="18.28515625" style="29" customWidth="1"/>
    <col min="5636" max="5636" width="17.28515625" style="29" customWidth="1"/>
    <col min="5637" max="5639" width="9.140625" style="29"/>
    <col min="5640" max="5643" width="26.28515625" style="29" bestFit="1" customWidth="1"/>
    <col min="5644" max="5644" width="26.28515625" style="29" customWidth="1"/>
    <col min="5645" max="5880" width="9.140625" style="29"/>
    <col min="5881" max="5881" width="9.7109375" style="29" customWidth="1"/>
    <col min="5882" max="5882" width="60" style="29" customWidth="1"/>
    <col min="5883" max="5883" width="18.140625" style="29" customWidth="1"/>
    <col min="5884" max="5884" width="20.85546875" style="29" customWidth="1"/>
    <col min="5885" max="5885" width="21.140625" style="29" customWidth="1"/>
    <col min="5886" max="5886" width="23.85546875" style="29" customWidth="1"/>
    <col min="5887" max="5887" width="21.42578125" style="29" customWidth="1"/>
    <col min="5888" max="5888" width="22.85546875" style="29" customWidth="1"/>
    <col min="5889" max="5889" width="18.5703125" style="29" customWidth="1"/>
    <col min="5890" max="5890" width="21.42578125" style="29" customWidth="1"/>
    <col min="5891" max="5891" width="18.28515625" style="29" customWidth="1"/>
    <col min="5892" max="5892" width="17.28515625" style="29" customWidth="1"/>
    <col min="5893" max="5895" width="9.140625" style="29"/>
    <col min="5896" max="5899" width="26.28515625" style="29" bestFit="1" customWidth="1"/>
    <col min="5900" max="5900" width="26.28515625" style="29" customWidth="1"/>
    <col min="5901" max="6136" width="9.140625" style="29"/>
    <col min="6137" max="6137" width="9.7109375" style="29" customWidth="1"/>
    <col min="6138" max="6138" width="60" style="29" customWidth="1"/>
    <col min="6139" max="6139" width="18.140625" style="29" customWidth="1"/>
    <col min="6140" max="6140" width="20.85546875" style="29" customWidth="1"/>
    <col min="6141" max="6141" width="21.140625" style="29" customWidth="1"/>
    <col min="6142" max="6142" width="23.85546875" style="29" customWidth="1"/>
    <col min="6143" max="6143" width="21.42578125" style="29" customWidth="1"/>
    <col min="6144" max="6144" width="22.85546875" style="29" customWidth="1"/>
    <col min="6145" max="6145" width="18.5703125" style="29" customWidth="1"/>
    <col min="6146" max="6146" width="21.42578125" style="29" customWidth="1"/>
    <col min="6147" max="6147" width="18.28515625" style="29" customWidth="1"/>
    <col min="6148" max="6148" width="17.28515625" style="29" customWidth="1"/>
    <col min="6149" max="6151" width="9.140625" style="29"/>
    <col min="6152" max="6155" width="26.28515625" style="29" bestFit="1" customWidth="1"/>
    <col min="6156" max="6156" width="26.28515625" style="29" customWidth="1"/>
    <col min="6157" max="6392" width="9.140625" style="29"/>
    <col min="6393" max="6393" width="9.7109375" style="29" customWidth="1"/>
    <col min="6394" max="6394" width="60" style="29" customWidth="1"/>
    <col min="6395" max="6395" width="18.140625" style="29" customWidth="1"/>
    <col min="6396" max="6396" width="20.85546875" style="29" customWidth="1"/>
    <col min="6397" max="6397" width="21.140625" style="29" customWidth="1"/>
    <col min="6398" max="6398" width="23.85546875" style="29" customWidth="1"/>
    <col min="6399" max="6399" width="21.42578125" style="29" customWidth="1"/>
    <col min="6400" max="6400" width="22.85546875" style="29" customWidth="1"/>
    <col min="6401" max="6401" width="18.5703125" style="29" customWidth="1"/>
    <col min="6402" max="6402" width="21.42578125" style="29" customWidth="1"/>
    <col min="6403" max="6403" width="18.28515625" style="29" customWidth="1"/>
    <col min="6404" max="6404" width="17.28515625" style="29" customWidth="1"/>
    <col min="6405" max="6407" width="9.140625" style="29"/>
    <col min="6408" max="6411" width="26.28515625" style="29" bestFit="1" customWidth="1"/>
    <col min="6412" max="6412" width="26.28515625" style="29" customWidth="1"/>
    <col min="6413" max="6648" width="9.140625" style="29"/>
    <col min="6649" max="6649" width="9.7109375" style="29" customWidth="1"/>
    <col min="6650" max="6650" width="60" style="29" customWidth="1"/>
    <col min="6651" max="6651" width="18.140625" style="29" customWidth="1"/>
    <col min="6652" max="6652" width="20.85546875" style="29" customWidth="1"/>
    <col min="6653" max="6653" width="21.140625" style="29" customWidth="1"/>
    <col min="6654" max="6654" width="23.85546875" style="29" customWidth="1"/>
    <col min="6655" max="6655" width="21.42578125" style="29" customWidth="1"/>
    <col min="6656" max="6656" width="22.85546875" style="29" customWidth="1"/>
    <col min="6657" max="6657" width="18.5703125" style="29" customWidth="1"/>
    <col min="6658" max="6658" width="21.42578125" style="29" customWidth="1"/>
    <col min="6659" max="6659" width="18.28515625" style="29" customWidth="1"/>
    <col min="6660" max="6660" width="17.28515625" style="29" customWidth="1"/>
    <col min="6661" max="6663" width="9.140625" style="29"/>
    <col min="6664" max="6667" width="26.28515625" style="29" bestFit="1" customWidth="1"/>
    <col min="6668" max="6668" width="26.28515625" style="29" customWidth="1"/>
    <col min="6669" max="6904" width="9.140625" style="29"/>
    <col min="6905" max="6905" width="9.7109375" style="29" customWidth="1"/>
    <col min="6906" max="6906" width="60" style="29" customWidth="1"/>
    <col min="6907" max="6907" width="18.140625" style="29" customWidth="1"/>
    <col min="6908" max="6908" width="20.85546875" style="29" customWidth="1"/>
    <col min="6909" max="6909" width="21.140625" style="29" customWidth="1"/>
    <col min="6910" max="6910" width="23.85546875" style="29" customWidth="1"/>
    <col min="6911" max="6911" width="21.42578125" style="29" customWidth="1"/>
    <col min="6912" max="6912" width="22.85546875" style="29" customWidth="1"/>
    <col min="6913" max="6913" width="18.5703125" style="29" customWidth="1"/>
    <col min="6914" max="6914" width="21.42578125" style="29" customWidth="1"/>
    <col min="6915" max="6915" width="18.28515625" style="29" customWidth="1"/>
    <col min="6916" max="6916" width="17.28515625" style="29" customWidth="1"/>
    <col min="6917" max="6919" width="9.140625" style="29"/>
    <col min="6920" max="6923" width="26.28515625" style="29" bestFit="1" customWidth="1"/>
    <col min="6924" max="6924" width="26.28515625" style="29" customWidth="1"/>
    <col min="6925" max="7160" width="9.140625" style="29"/>
    <col min="7161" max="7161" width="9.7109375" style="29" customWidth="1"/>
    <col min="7162" max="7162" width="60" style="29" customWidth="1"/>
    <col min="7163" max="7163" width="18.140625" style="29" customWidth="1"/>
    <col min="7164" max="7164" width="20.85546875" style="29" customWidth="1"/>
    <col min="7165" max="7165" width="21.140625" style="29" customWidth="1"/>
    <col min="7166" max="7166" width="23.85546875" style="29" customWidth="1"/>
    <col min="7167" max="7167" width="21.42578125" style="29" customWidth="1"/>
    <col min="7168" max="7168" width="22.85546875" style="29" customWidth="1"/>
    <col min="7169" max="7169" width="18.5703125" style="29" customWidth="1"/>
    <col min="7170" max="7170" width="21.42578125" style="29" customWidth="1"/>
    <col min="7171" max="7171" width="18.28515625" style="29" customWidth="1"/>
    <col min="7172" max="7172" width="17.28515625" style="29" customWidth="1"/>
    <col min="7173" max="7175" width="9.140625" style="29"/>
    <col min="7176" max="7179" width="26.28515625" style="29" bestFit="1" customWidth="1"/>
    <col min="7180" max="7180" width="26.28515625" style="29" customWidth="1"/>
    <col min="7181" max="7416" width="9.140625" style="29"/>
    <col min="7417" max="7417" width="9.7109375" style="29" customWidth="1"/>
    <col min="7418" max="7418" width="60" style="29" customWidth="1"/>
    <col min="7419" max="7419" width="18.140625" style="29" customWidth="1"/>
    <col min="7420" max="7420" width="20.85546875" style="29" customWidth="1"/>
    <col min="7421" max="7421" width="21.140625" style="29" customWidth="1"/>
    <col min="7422" max="7422" width="23.85546875" style="29" customWidth="1"/>
    <col min="7423" max="7423" width="21.42578125" style="29" customWidth="1"/>
    <col min="7424" max="7424" width="22.85546875" style="29" customWidth="1"/>
    <col min="7425" max="7425" width="18.5703125" style="29" customWidth="1"/>
    <col min="7426" max="7426" width="21.42578125" style="29" customWidth="1"/>
    <col min="7427" max="7427" width="18.28515625" style="29" customWidth="1"/>
    <col min="7428" max="7428" width="17.28515625" style="29" customWidth="1"/>
    <col min="7429" max="7431" width="9.140625" style="29"/>
    <col min="7432" max="7435" width="26.28515625" style="29" bestFit="1" customWidth="1"/>
    <col min="7436" max="7436" width="26.28515625" style="29" customWidth="1"/>
    <col min="7437" max="7672" width="9.140625" style="29"/>
    <col min="7673" max="7673" width="9.7109375" style="29" customWidth="1"/>
    <col min="7674" max="7674" width="60" style="29" customWidth="1"/>
    <col min="7675" max="7675" width="18.140625" style="29" customWidth="1"/>
    <col min="7676" max="7676" width="20.85546875" style="29" customWidth="1"/>
    <col min="7677" max="7677" width="21.140625" style="29" customWidth="1"/>
    <col min="7678" max="7678" width="23.85546875" style="29" customWidth="1"/>
    <col min="7679" max="7679" width="21.42578125" style="29" customWidth="1"/>
    <col min="7680" max="7680" width="22.85546875" style="29" customWidth="1"/>
    <col min="7681" max="7681" width="18.5703125" style="29" customWidth="1"/>
    <col min="7682" max="7682" width="21.42578125" style="29" customWidth="1"/>
    <col min="7683" max="7683" width="18.28515625" style="29" customWidth="1"/>
    <col min="7684" max="7684" width="17.28515625" style="29" customWidth="1"/>
    <col min="7685" max="7687" width="9.140625" style="29"/>
    <col min="7688" max="7691" width="26.28515625" style="29" bestFit="1" customWidth="1"/>
    <col min="7692" max="7692" width="26.28515625" style="29" customWidth="1"/>
    <col min="7693" max="7928" width="9.140625" style="29"/>
    <col min="7929" max="7929" width="9.7109375" style="29" customWidth="1"/>
    <col min="7930" max="7930" width="60" style="29" customWidth="1"/>
    <col min="7931" max="7931" width="18.140625" style="29" customWidth="1"/>
    <col min="7932" max="7932" width="20.85546875" style="29" customWidth="1"/>
    <col min="7933" max="7933" width="21.140625" style="29" customWidth="1"/>
    <col min="7934" max="7934" width="23.85546875" style="29" customWidth="1"/>
    <col min="7935" max="7935" width="21.42578125" style="29" customWidth="1"/>
    <col min="7936" max="7936" width="22.85546875" style="29" customWidth="1"/>
    <col min="7937" max="7937" width="18.5703125" style="29" customWidth="1"/>
    <col min="7938" max="7938" width="21.42578125" style="29" customWidth="1"/>
    <col min="7939" max="7939" width="18.28515625" style="29" customWidth="1"/>
    <col min="7940" max="7940" width="17.28515625" style="29" customWidth="1"/>
    <col min="7941" max="7943" width="9.140625" style="29"/>
    <col min="7944" max="7947" width="26.28515625" style="29" bestFit="1" customWidth="1"/>
    <col min="7948" max="7948" width="26.28515625" style="29" customWidth="1"/>
    <col min="7949" max="8184" width="9.140625" style="29"/>
    <col min="8185" max="8185" width="9.7109375" style="29" customWidth="1"/>
    <col min="8186" max="8186" width="60" style="29" customWidth="1"/>
    <col min="8187" max="8187" width="18.140625" style="29" customWidth="1"/>
    <col min="8188" max="8188" width="20.85546875" style="29" customWidth="1"/>
    <col min="8189" max="8189" width="21.140625" style="29" customWidth="1"/>
    <col min="8190" max="8190" width="23.85546875" style="29" customWidth="1"/>
    <col min="8191" max="8191" width="21.42578125" style="29" customWidth="1"/>
    <col min="8192" max="8192" width="22.85546875" style="29" customWidth="1"/>
    <col min="8193" max="8193" width="18.5703125" style="29" customWidth="1"/>
    <col min="8194" max="8194" width="21.42578125" style="29" customWidth="1"/>
    <col min="8195" max="8195" width="18.28515625" style="29" customWidth="1"/>
    <col min="8196" max="8196" width="17.28515625" style="29" customWidth="1"/>
    <col min="8197" max="8199" width="9.140625" style="29"/>
    <col min="8200" max="8203" width="26.28515625" style="29" bestFit="1" customWidth="1"/>
    <col min="8204" max="8204" width="26.28515625" style="29" customWidth="1"/>
    <col min="8205" max="8440" width="9.140625" style="29"/>
    <col min="8441" max="8441" width="9.7109375" style="29" customWidth="1"/>
    <col min="8442" max="8442" width="60" style="29" customWidth="1"/>
    <col min="8443" max="8443" width="18.140625" style="29" customWidth="1"/>
    <col min="8444" max="8444" width="20.85546875" style="29" customWidth="1"/>
    <col min="8445" max="8445" width="21.140625" style="29" customWidth="1"/>
    <col min="8446" max="8446" width="23.85546875" style="29" customWidth="1"/>
    <col min="8447" max="8447" width="21.42578125" style="29" customWidth="1"/>
    <col min="8448" max="8448" width="22.85546875" style="29" customWidth="1"/>
    <col min="8449" max="8449" width="18.5703125" style="29" customWidth="1"/>
    <col min="8450" max="8450" width="21.42578125" style="29" customWidth="1"/>
    <col min="8451" max="8451" width="18.28515625" style="29" customWidth="1"/>
    <col min="8452" max="8452" width="17.28515625" style="29" customWidth="1"/>
    <col min="8453" max="8455" width="9.140625" style="29"/>
    <col min="8456" max="8459" width="26.28515625" style="29" bestFit="1" customWidth="1"/>
    <col min="8460" max="8460" width="26.28515625" style="29" customWidth="1"/>
    <col min="8461" max="8696" width="9.140625" style="29"/>
    <col min="8697" max="8697" width="9.7109375" style="29" customWidth="1"/>
    <col min="8698" max="8698" width="60" style="29" customWidth="1"/>
    <col min="8699" max="8699" width="18.140625" style="29" customWidth="1"/>
    <col min="8700" max="8700" width="20.85546875" style="29" customWidth="1"/>
    <col min="8701" max="8701" width="21.140625" style="29" customWidth="1"/>
    <col min="8702" max="8702" width="23.85546875" style="29" customWidth="1"/>
    <col min="8703" max="8703" width="21.42578125" style="29" customWidth="1"/>
    <col min="8704" max="8704" width="22.85546875" style="29" customWidth="1"/>
    <col min="8705" max="8705" width="18.5703125" style="29" customWidth="1"/>
    <col min="8706" max="8706" width="21.42578125" style="29" customWidth="1"/>
    <col min="8707" max="8707" width="18.28515625" style="29" customWidth="1"/>
    <col min="8708" max="8708" width="17.28515625" style="29" customWidth="1"/>
    <col min="8709" max="8711" width="9.140625" style="29"/>
    <col min="8712" max="8715" width="26.28515625" style="29" bestFit="1" customWidth="1"/>
    <col min="8716" max="8716" width="26.28515625" style="29" customWidth="1"/>
    <col min="8717" max="8952" width="9.140625" style="29"/>
    <col min="8953" max="8953" width="9.7109375" style="29" customWidth="1"/>
    <col min="8954" max="8954" width="60" style="29" customWidth="1"/>
    <col min="8955" max="8955" width="18.140625" style="29" customWidth="1"/>
    <col min="8956" max="8956" width="20.85546875" style="29" customWidth="1"/>
    <col min="8957" max="8957" width="21.140625" style="29" customWidth="1"/>
    <col min="8958" max="8958" width="23.85546875" style="29" customWidth="1"/>
    <col min="8959" max="8959" width="21.42578125" style="29" customWidth="1"/>
    <col min="8960" max="8960" width="22.85546875" style="29" customWidth="1"/>
    <col min="8961" max="8961" width="18.5703125" style="29" customWidth="1"/>
    <col min="8962" max="8962" width="21.42578125" style="29" customWidth="1"/>
    <col min="8963" max="8963" width="18.28515625" style="29" customWidth="1"/>
    <col min="8964" max="8964" width="17.28515625" style="29" customWidth="1"/>
    <col min="8965" max="8967" width="9.140625" style="29"/>
    <col min="8968" max="8971" width="26.28515625" style="29" bestFit="1" customWidth="1"/>
    <col min="8972" max="8972" width="26.28515625" style="29" customWidth="1"/>
    <col min="8973" max="9208" width="9.140625" style="29"/>
    <col min="9209" max="9209" width="9.7109375" style="29" customWidth="1"/>
    <col min="9210" max="9210" width="60" style="29" customWidth="1"/>
    <col min="9211" max="9211" width="18.140625" style="29" customWidth="1"/>
    <col min="9212" max="9212" width="20.85546875" style="29" customWidth="1"/>
    <col min="9213" max="9213" width="21.140625" style="29" customWidth="1"/>
    <col min="9214" max="9214" width="23.85546875" style="29" customWidth="1"/>
    <col min="9215" max="9215" width="21.42578125" style="29" customWidth="1"/>
    <col min="9216" max="9216" width="22.85546875" style="29" customWidth="1"/>
    <col min="9217" max="9217" width="18.5703125" style="29" customWidth="1"/>
    <col min="9218" max="9218" width="21.42578125" style="29" customWidth="1"/>
    <col min="9219" max="9219" width="18.28515625" style="29" customWidth="1"/>
    <col min="9220" max="9220" width="17.28515625" style="29" customWidth="1"/>
    <col min="9221" max="9223" width="9.140625" style="29"/>
    <col min="9224" max="9227" width="26.28515625" style="29" bestFit="1" customWidth="1"/>
    <col min="9228" max="9228" width="26.28515625" style="29" customWidth="1"/>
    <col min="9229" max="9464" width="9.140625" style="29"/>
    <col min="9465" max="9465" width="9.7109375" style="29" customWidth="1"/>
    <col min="9466" max="9466" width="60" style="29" customWidth="1"/>
    <col min="9467" max="9467" width="18.140625" style="29" customWidth="1"/>
    <col min="9468" max="9468" width="20.85546875" style="29" customWidth="1"/>
    <col min="9469" max="9469" width="21.140625" style="29" customWidth="1"/>
    <col min="9470" max="9470" width="23.85546875" style="29" customWidth="1"/>
    <col min="9471" max="9471" width="21.42578125" style="29" customWidth="1"/>
    <col min="9472" max="9472" width="22.85546875" style="29" customWidth="1"/>
    <col min="9473" max="9473" width="18.5703125" style="29" customWidth="1"/>
    <col min="9474" max="9474" width="21.42578125" style="29" customWidth="1"/>
    <col min="9475" max="9475" width="18.28515625" style="29" customWidth="1"/>
    <col min="9476" max="9476" width="17.28515625" style="29" customWidth="1"/>
    <col min="9477" max="9479" width="9.140625" style="29"/>
    <col min="9480" max="9483" width="26.28515625" style="29" bestFit="1" customWidth="1"/>
    <col min="9484" max="9484" width="26.28515625" style="29" customWidth="1"/>
    <col min="9485" max="9720" width="9.140625" style="29"/>
    <col min="9721" max="9721" width="9.7109375" style="29" customWidth="1"/>
    <col min="9722" max="9722" width="60" style="29" customWidth="1"/>
    <col min="9723" max="9723" width="18.140625" style="29" customWidth="1"/>
    <col min="9724" max="9724" width="20.85546875" style="29" customWidth="1"/>
    <col min="9725" max="9725" width="21.140625" style="29" customWidth="1"/>
    <col min="9726" max="9726" width="23.85546875" style="29" customWidth="1"/>
    <col min="9727" max="9727" width="21.42578125" style="29" customWidth="1"/>
    <col min="9728" max="9728" width="22.85546875" style="29" customWidth="1"/>
    <col min="9729" max="9729" width="18.5703125" style="29" customWidth="1"/>
    <col min="9730" max="9730" width="21.42578125" style="29" customWidth="1"/>
    <col min="9731" max="9731" width="18.28515625" style="29" customWidth="1"/>
    <col min="9732" max="9732" width="17.28515625" style="29" customWidth="1"/>
    <col min="9733" max="9735" width="9.140625" style="29"/>
    <col min="9736" max="9739" width="26.28515625" style="29" bestFit="1" customWidth="1"/>
    <col min="9740" max="9740" width="26.28515625" style="29" customWidth="1"/>
    <col min="9741" max="9976" width="9.140625" style="29"/>
    <col min="9977" max="9977" width="9.7109375" style="29" customWidth="1"/>
    <col min="9978" max="9978" width="60" style="29" customWidth="1"/>
    <col min="9979" max="9979" width="18.140625" style="29" customWidth="1"/>
    <col min="9980" max="9980" width="20.85546875" style="29" customWidth="1"/>
    <col min="9981" max="9981" width="21.140625" style="29" customWidth="1"/>
    <col min="9982" max="9982" width="23.85546875" style="29" customWidth="1"/>
    <col min="9983" max="9983" width="21.42578125" style="29" customWidth="1"/>
    <col min="9984" max="9984" width="22.85546875" style="29" customWidth="1"/>
    <col min="9985" max="9985" width="18.5703125" style="29" customWidth="1"/>
    <col min="9986" max="9986" width="21.42578125" style="29" customWidth="1"/>
    <col min="9987" max="9987" width="18.28515625" style="29" customWidth="1"/>
    <col min="9988" max="9988" width="17.28515625" style="29" customWidth="1"/>
    <col min="9989" max="9991" width="9.140625" style="29"/>
    <col min="9992" max="9995" width="26.28515625" style="29" bestFit="1" customWidth="1"/>
    <col min="9996" max="9996" width="26.28515625" style="29" customWidth="1"/>
    <col min="9997" max="10232" width="9.140625" style="29"/>
    <col min="10233" max="10233" width="9.7109375" style="29" customWidth="1"/>
    <col min="10234" max="10234" width="60" style="29" customWidth="1"/>
    <col min="10235" max="10235" width="18.140625" style="29" customWidth="1"/>
    <col min="10236" max="10236" width="20.85546875" style="29" customWidth="1"/>
    <col min="10237" max="10237" width="21.140625" style="29" customWidth="1"/>
    <col min="10238" max="10238" width="23.85546875" style="29" customWidth="1"/>
    <col min="10239" max="10239" width="21.42578125" style="29" customWidth="1"/>
    <col min="10240" max="10240" width="22.85546875" style="29" customWidth="1"/>
    <col min="10241" max="10241" width="18.5703125" style="29" customWidth="1"/>
    <col min="10242" max="10242" width="21.42578125" style="29" customWidth="1"/>
    <col min="10243" max="10243" width="18.28515625" style="29" customWidth="1"/>
    <col min="10244" max="10244" width="17.28515625" style="29" customWidth="1"/>
    <col min="10245" max="10247" width="9.140625" style="29"/>
    <col min="10248" max="10251" width="26.28515625" style="29" bestFit="1" customWidth="1"/>
    <col min="10252" max="10252" width="26.28515625" style="29" customWidth="1"/>
    <col min="10253" max="10488" width="9.140625" style="29"/>
    <col min="10489" max="10489" width="9.7109375" style="29" customWidth="1"/>
    <col min="10490" max="10490" width="60" style="29" customWidth="1"/>
    <col min="10491" max="10491" width="18.140625" style="29" customWidth="1"/>
    <col min="10492" max="10492" width="20.85546875" style="29" customWidth="1"/>
    <col min="10493" max="10493" width="21.140625" style="29" customWidth="1"/>
    <col min="10494" max="10494" width="23.85546875" style="29" customWidth="1"/>
    <col min="10495" max="10495" width="21.42578125" style="29" customWidth="1"/>
    <col min="10496" max="10496" width="22.85546875" style="29" customWidth="1"/>
    <col min="10497" max="10497" width="18.5703125" style="29" customWidth="1"/>
    <col min="10498" max="10498" width="21.42578125" style="29" customWidth="1"/>
    <col min="10499" max="10499" width="18.28515625" style="29" customWidth="1"/>
    <col min="10500" max="10500" width="17.28515625" style="29" customWidth="1"/>
    <col min="10501" max="10503" width="9.140625" style="29"/>
    <col min="10504" max="10507" width="26.28515625" style="29" bestFit="1" customWidth="1"/>
    <col min="10508" max="10508" width="26.28515625" style="29" customWidth="1"/>
    <col min="10509" max="10744" width="9.140625" style="29"/>
    <col min="10745" max="10745" width="9.7109375" style="29" customWidth="1"/>
    <col min="10746" max="10746" width="60" style="29" customWidth="1"/>
    <col min="10747" max="10747" width="18.140625" style="29" customWidth="1"/>
    <col min="10748" max="10748" width="20.85546875" style="29" customWidth="1"/>
    <col min="10749" max="10749" width="21.140625" style="29" customWidth="1"/>
    <col min="10750" max="10750" width="23.85546875" style="29" customWidth="1"/>
    <col min="10751" max="10751" width="21.42578125" style="29" customWidth="1"/>
    <col min="10752" max="10752" width="22.85546875" style="29" customWidth="1"/>
    <col min="10753" max="10753" width="18.5703125" style="29" customWidth="1"/>
    <col min="10754" max="10754" width="21.42578125" style="29" customWidth="1"/>
    <col min="10755" max="10755" width="18.28515625" style="29" customWidth="1"/>
    <col min="10756" max="10756" width="17.28515625" style="29" customWidth="1"/>
    <col min="10757" max="10759" width="9.140625" style="29"/>
    <col min="10760" max="10763" width="26.28515625" style="29" bestFit="1" customWidth="1"/>
    <col min="10764" max="10764" width="26.28515625" style="29" customWidth="1"/>
    <col min="10765" max="11000" width="9.140625" style="29"/>
    <col min="11001" max="11001" width="9.7109375" style="29" customWidth="1"/>
    <col min="11002" max="11002" width="60" style="29" customWidth="1"/>
    <col min="11003" max="11003" width="18.140625" style="29" customWidth="1"/>
    <col min="11004" max="11004" width="20.85546875" style="29" customWidth="1"/>
    <col min="11005" max="11005" width="21.140625" style="29" customWidth="1"/>
    <col min="11006" max="11006" width="23.85546875" style="29" customWidth="1"/>
    <col min="11007" max="11007" width="21.42578125" style="29" customWidth="1"/>
    <col min="11008" max="11008" width="22.85546875" style="29" customWidth="1"/>
    <col min="11009" max="11009" width="18.5703125" style="29" customWidth="1"/>
    <col min="11010" max="11010" width="21.42578125" style="29" customWidth="1"/>
    <col min="11011" max="11011" width="18.28515625" style="29" customWidth="1"/>
    <col min="11012" max="11012" width="17.28515625" style="29" customWidth="1"/>
    <col min="11013" max="11015" width="9.140625" style="29"/>
    <col min="11016" max="11019" width="26.28515625" style="29" bestFit="1" customWidth="1"/>
    <col min="11020" max="11020" width="26.28515625" style="29" customWidth="1"/>
    <col min="11021" max="11256" width="9.140625" style="29"/>
    <col min="11257" max="11257" width="9.7109375" style="29" customWidth="1"/>
    <col min="11258" max="11258" width="60" style="29" customWidth="1"/>
    <col min="11259" max="11259" width="18.140625" style="29" customWidth="1"/>
    <col min="11260" max="11260" width="20.85546875" style="29" customWidth="1"/>
    <col min="11261" max="11261" width="21.140625" style="29" customWidth="1"/>
    <col min="11262" max="11262" width="23.85546875" style="29" customWidth="1"/>
    <col min="11263" max="11263" width="21.42578125" style="29" customWidth="1"/>
    <col min="11264" max="11264" width="22.85546875" style="29" customWidth="1"/>
    <col min="11265" max="11265" width="18.5703125" style="29" customWidth="1"/>
    <col min="11266" max="11266" width="21.42578125" style="29" customWidth="1"/>
    <col min="11267" max="11267" width="18.28515625" style="29" customWidth="1"/>
    <col min="11268" max="11268" width="17.28515625" style="29" customWidth="1"/>
    <col min="11269" max="11271" width="9.140625" style="29"/>
    <col min="11272" max="11275" width="26.28515625" style="29" bestFit="1" customWidth="1"/>
    <col min="11276" max="11276" width="26.28515625" style="29" customWidth="1"/>
    <col min="11277" max="11512" width="9.140625" style="29"/>
    <col min="11513" max="11513" width="9.7109375" style="29" customWidth="1"/>
    <col min="11514" max="11514" width="60" style="29" customWidth="1"/>
    <col min="11515" max="11515" width="18.140625" style="29" customWidth="1"/>
    <col min="11516" max="11516" width="20.85546875" style="29" customWidth="1"/>
    <col min="11517" max="11517" width="21.140625" style="29" customWidth="1"/>
    <col min="11518" max="11518" width="23.85546875" style="29" customWidth="1"/>
    <col min="11519" max="11519" width="21.42578125" style="29" customWidth="1"/>
    <col min="11520" max="11520" width="22.85546875" style="29" customWidth="1"/>
    <col min="11521" max="11521" width="18.5703125" style="29" customWidth="1"/>
    <col min="11522" max="11522" width="21.42578125" style="29" customWidth="1"/>
    <col min="11523" max="11523" width="18.28515625" style="29" customWidth="1"/>
    <col min="11524" max="11524" width="17.28515625" style="29" customWidth="1"/>
    <col min="11525" max="11527" width="9.140625" style="29"/>
    <col min="11528" max="11531" width="26.28515625" style="29" bestFit="1" customWidth="1"/>
    <col min="11532" max="11532" width="26.28515625" style="29" customWidth="1"/>
    <col min="11533" max="11768" width="9.140625" style="29"/>
    <col min="11769" max="11769" width="9.7109375" style="29" customWidth="1"/>
    <col min="11770" max="11770" width="60" style="29" customWidth="1"/>
    <col min="11771" max="11771" width="18.140625" style="29" customWidth="1"/>
    <col min="11772" max="11772" width="20.85546875" style="29" customWidth="1"/>
    <col min="11773" max="11773" width="21.140625" style="29" customWidth="1"/>
    <col min="11774" max="11774" width="23.85546875" style="29" customWidth="1"/>
    <col min="11775" max="11775" width="21.42578125" style="29" customWidth="1"/>
    <col min="11776" max="11776" width="22.85546875" style="29" customWidth="1"/>
    <col min="11777" max="11777" width="18.5703125" style="29" customWidth="1"/>
    <col min="11778" max="11778" width="21.42578125" style="29" customWidth="1"/>
    <col min="11779" max="11779" width="18.28515625" style="29" customWidth="1"/>
    <col min="11780" max="11780" width="17.28515625" style="29" customWidth="1"/>
    <col min="11781" max="11783" width="9.140625" style="29"/>
    <col min="11784" max="11787" width="26.28515625" style="29" bestFit="1" customWidth="1"/>
    <col min="11788" max="11788" width="26.28515625" style="29" customWidth="1"/>
    <col min="11789" max="12024" width="9.140625" style="29"/>
    <col min="12025" max="12025" width="9.7109375" style="29" customWidth="1"/>
    <col min="12026" max="12026" width="60" style="29" customWidth="1"/>
    <col min="12027" max="12027" width="18.140625" style="29" customWidth="1"/>
    <col min="12028" max="12028" width="20.85546875" style="29" customWidth="1"/>
    <col min="12029" max="12029" width="21.140625" style="29" customWidth="1"/>
    <col min="12030" max="12030" width="23.85546875" style="29" customWidth="1"/>
    <col min="12031" max="12031" width="21.42578125" style="29" customWidth="1"/>
    <col min="12032" max="12032" width="22.85546875" style="29" customWidth="1"/>
    <col min="12033" max="12033" width="18.5703125" style="29" customWidth="1"/>
    <col min="12034" max="12034" width="21.42578125" style="29" customWidth="1"/>
    <col min="12035" max="12035" width="18.28515625" style="29" customWidth="1"/>
    <col min="12036" max="12036" width="17.28515625" style="29" customWidth="1"/>
    <col min="12037" max="12039" width="9.140625" style="29"/>
    <col min="12040" max="12043" width="26.28515625" style="29" bestFit="1" customWidth="1"/>
    <col min="12044" max="12044" width="26.28515625" style="29" customWidth="1"/>
    <col min="12045" max="12280" width="9.140625" style="29"/>
    <col min="12281" max="12281" width="9.7109375" style="29" customWidth="1"/>
    <col min="12282" max="12282" width="60" style="29" customWidth="1"/>
    <col min="12283" max="12283" width="18.140625" style="29" customWidth="1"/>
    <col min="12284" max="12284" width="20.85546875" style="29" customWidth="1"/>
    <col min="12285" max="12285" width="21.140625" style="29" customWidth="1"/>
    <col min="12286" max="12286" width="23.85546875" style="29" customWidth="1"/>
    <col min="12287" max="12287" width="21.42578125" style="29" customWidth="1"/>
    <col min="12288" max="12288" width="22.85546875" style="29" customWidth="1"/>
    <col min="12289" max="12289" width="18.5703125" style="29" customWidth="1"/>
    <col min="12290" max="12290" width="21.42578125" style="29" customWidth="1"/>
    <col min="12291" max="12291" width="18.28515625" style="29" customWidth="1"/>
    <col min="12292" max="12292" width="17.28515625" style="29" customWidth="1"/>
    <col min="12293" max="12295" width="9.140625" style="29"/>
    <col min="12296" max="12299" width="26.28515625" style="29" bestFit="1" customWidth="1"/>
    <col min="12300" max="12300" width="26.28515625" style="29" customWidth="1"/>
    <col min="12301" max="12536" width="9.140625" style="29"/>
    <col min="12537" max="12537" width="9.7109375" style="29" customWidth="1"/>
    <col min="12538" max="12538" width="60" style="29" customWidth="1"/>
    <col min="12539" max="12539" width="18.140625" style="29" customWidth="1"/>
    <col min="12540" max="12540" width="20.85546875" style="29" customWidth="1"/>
    <col min="12541" max="12541" width="21.140625" style="29" customWidth="1"/>
    <col min="12542" max="12542" width="23.85546875" style="29" customWidth="1"/>
    <col min="12543" max="12543" width="21.42578125" style="29" customWidth="1"/>
    <col min="12544" max="12544" width="22.85546875" style="29" customWidth="1"/>
    <col min="12545" max="12545" width="18.5703125" style="29" customWidth="1"/>
    <col min="12546" max="12546" width="21.42578125" style="29" customWidth="1"/>
    <col min="12547" max="12547" width="18.28515625" style="29" customWidth="1"/>
    <col min="12548" max="12548" width="17.28515625" style="29" customWidth="1"/>
    <col min="12549" max="12551" width="9.140625" style="29"/>
    <col min="12552" max="12555" width="26.28515625" style="29" bestFit="1" customWidth="1"/>
    <col min="12556" max="12556" width="26.28515625" style="29" customWidth="1"/>
    <col min="12557" max="12792" width="9.140625" style="29"/>
    <col min="12793" max="12793" width="9.7109375" style="29" customWidth="1"/>
    <col min="12794" max="12794" width="60" style="29" customWidth="1"/>
    <col min="12795" max="12795" width="18.140625" style="29" customWidth="1"/>
    <col min="12796" max="12796" width="20.85546875" style="29" customWidth="1"/>
    <col min="12797" max="12797" width="21.140625" style="29" customWidth="1"/>
    <col min="12798" max="12798" width="23.85546875" style="29" customWidth="1"/>
    <col min="12799" max="12799" width="21.42578125" style="29" customWidth="1"/>
    <col min="12800" max="12800" width="22.85546875" style="29" customWidth="1"/>
    <col min="12801" max="12801" width="18.5703125" style="29" customWidth="1"/>
    <col min="12802" max="12802" width="21.42578125" style="29" customWidth="1"/>
    <col min="12803" max="12803" width="18.28515625" style="29" customWidth="1"/>
    <col min="12804" max="12804" width="17.28515625" style="29" customWidth="1"/>
    <col min="12805" max="12807" width="9.140625" style="29"/>
    <col min="12808" max="12811" width="26.28515625" style="29" bestFit="1" customWidth="1"/>
    <col min="12812" max="12812" width="26.28515625" style="29" customWidth="1"/>
    <col min="12813" max="13048" width="9.140625" style="29"/>
    <col min="13049" max="13049" width="9.7109375" style="29" customWidth="1"/>
    <col min="13050" max="13050" width="60" style="29" customWidth="1"/>
    <col min="13051" max="13051" width="18.140625" style="29" customWidth="1"/>
    <col min="13052" max="13052" width="20.85546875" style="29" customWidth="1"/>
    <col min="13053" max="13053" width="21.140625" style="29" customWidth="1"/>
    <col min="13054" max="13054" width="23.85546875" style="29" customWidth="1"/>
    <col min="13055" max="13055" width="21.42578125" style="29" customWidth="1"/>
    <col min="13056" max="13056" width="22.85546875" style="29" customWidth="1"/>
    <col min="13057" max="13057" width="18.5703125" style="29" customWidth="1"/>
    <col min="13058" max="13058" width="21.42578125" style="29" customWidth="1"/>
    <col min="13059" max="13059" width="18.28515625" style="29" customWidth="1"/>
    <col min="13060" max="13060" width="17.28515625" style="29" customWidth="1"/>
    <col min="13061" max="13063" width="9.140625" style="29"/>
    <col min="13064" max="13067" width="26.28515625" style="29" bestFit="1" customWidth="1"/>
    <col min="13068" max="13068" width="26.28515625" style="29" customWidth="1"/>
    <col min="13069" max="13304" width="9.140625" style="29"/>
    <col min="13305" max="13305" width="9.7109375" style="29" customWidth="1"/>
    <col min="13306" max="13306" width="60" style="29" customWidth="1"/>
    <col min="13307" max="13307" width="18.140625" style="29" customWidth="1"/>
    <col min="13308" max="13308" width="20.85546875" style="29" customWidth="1"/>
    <col min="13309" max="13309" width="21.140625" style="29" customWidth="1"/>
    <col min="13310" max="13310" width="23.85546875" style="29" customWidth="1"/>
    <col min="13311" max="13311" width="21.42578125" style="29" customWidth="1"/>
    <col min="13312" max="13312" width="22.85546875" style="29" customWidth="1"/>
    <col min="13313" max="13313" width="18.5703125" style="29" customWidth="1"/>
    <col min="13314" max="13314" width="21.42578125" style="29" customWidth="1"/>
    <col min="13315" max="13315" width="18.28515625" style="29" customWidth="1"/>
    <col min="13316" max="13316" width="17.28515625" style="29" customWidth="1"/>
    <col min="13317" max="13319" width="9.140625" style="29"/>
    <col min="13320" max="13323" width="26.28515625" style="29" bestFit="1" customWidth="1"/>
    <col min="13324" max="13324" width="26.28515625" style="29" customWidth="1"/>
    <col min="13325" max="13560" width="9.140625" style="29"/>
    <col min="13561" max="13561" width="9.7109375" style="29" customWidth="1"/>
    <col min="13562" max="13562" width="60" style="29" customWidth="1"/>
    <col min="13563" max="13563" width="18.140625" style="29" customWidth="1"/>
    <col min="13564" max="13564" width="20.85546875" style="29" customWidth="1"/>
    <col min="13565" max="13565" width="21.140625" style="29" customWidth="1"/>
    <col min="13566" max="13566" width="23.85546875" style="29" customWidth="1"/>
    <col min="13567" max="13567" width="21.42578125" style="29" customWidth="1"/>
    <col min="13568" max="13568" width="22.85546875" style="29" customWidth="1"/>
    <col min="13569" max="13569" width="18.5703125" style="29" customWidth="1"/>
    <col min="13570" max="13570" width="21.42578125" style="29" customWidth="1"/>
    <col min="13571" max="13571" width="18.28515625" style="29" customWidth="1"/>
    <col min="13572" max="13572" width="17.28515625" style="29" customWidth="1"/>
    <col min="13573" max="13575" width="9.140625" style="29"/>
    <col min="13576" max="13579" width="26.28515625" style="29" bestFit="1" customWidth="1"/>
    <col min="13580" max="13580" width="26.28515625" style="29" customWidth="1"/>
    <col min="13581" max="13816" width="9.140625" style="29"/>
    <col min="13817" max="13817" width="9.7109375" style="29" customWidth="1"/>
    <col min="13818" max="13818" width="60" style="29" customWidth="1"/>
    <col min="13819" max="13819" width="18.140625" style="29" customWidth="1"/>
    <col min="13820" max="13820" width="20.85546875" style="29" customWidth="1"/>
    <col min="13821" max="13821" width="21.140625" style="29" customWidth="1"/>
    <col min="13822" max="13822" width="23.85546875" style="29" customWidth="1"/>
    <col min="13823" max="13823" width="21.42578125" style="29" customWidth="1"/>
    <col min="13824" max="13824" width="22.85546875" style="29" customWidth="1"/>
    <col min="13825" max="13825" width="18.5703125" style="29" customWidth="1"/>
    <col min="13826" max="13826" width="21.42578125" style="29" customWidth="1"/>
    <col min="13827" max="13827" width="18.28515625" style="29" customWidth="1"/>
    <col min="13828" max="13828" width="17.28515625" style="29" customWidth="1"/>
    <col min="13829" max="13831" width="9.140625" style="29"/>
    <col min="13832" max="13835" width="26.28515625" style="29" bestFit="1" customWidth="1"/>
    <col min="13836" max="13836" width="26.28515625" style="29" customWidth="1"/>
    <col min="13837" max="14072" width="9.140625" style="29"/>
    <col min="14073" max="14073" width="9.7109375" style="29" customWidth="1"/>
    <col min="14074" max="14074" width="60" style="29" customWidth="1"/>
    <col min="14075" max="14075" width="18.140625" style="29" customWidth="1"/>
    <col min="14076" max="14076" width="20.85546875" style="29" customWidth="1"/>
    <col min="14077" max="14077" width="21.140625" style="29" customWidth="1"/>
    <col min="14078" max="14078" width="23.85546875" style="29" customWidth="1"/>
    <col min="14079" max="14079" width="21.42578125" style="29" customWidth="1"/>
    <col min="14080" max="14080" width="22.85546875" style="29" customWidth="1"/>
    <col min="14081" max="14081" width="18.5703125" style="29" customWidth="1"/>
    <col min="14082" max="14082" width="21.42578125" style="29" customWidth="1"/>
    <col min="14083" max="14083" width="18.28515625" style="29" customWidth="1"/>
    <col min="14084" max="14084" width="17.28515625" style="29" customWidth="1"/>
    <col min="14085" max="14087" width="9.140625" style="29"/>
    <col min="14088" max="14091" width="26.28515625" style="29" bestFit="1" customWidth="1"/>
    <col min="14092" max="14092" width="26.28515625" style="29" customWidth="1"/>
    <col min="14093" max="14328" width="9.140625" style="29"/>
    <col min="14329" max="14329" width="9.7109375" style="29" customWidth="1"/>
    <col min="14330" max="14330" width="60" style="29" customWidth="1"/>
    <col min="14331" max="14331" width="18.140625" style="29" customWidth="1"/>
    <col min="14332" max="14332" width="20.85546875" style="29" customWidth="1"/>
    <col min="14333" max="14333" width="21.140625" style="29" customWidth="1"/>
    <col min="14334" max="14334" width="23.85546875" style="29" customWidth="1"/>
    <col min="14335" max="14335" width="21.42578125" style="29" customWidth="1"/>
    <col min="14336" max="14336" width="22.85546875" style="29" customWidth="1"/>
    <col min="14337" max="14337" width="18.5703125" style="29" customWidth="1"/>
    <col min="14338" max="14338" width="21.42578125" style="29" customWidth="1"/>
    <col min="14339" max="14339" width="18.28515625" style="29" customWidth="1"/>
    <col min="14340" max="14340" width="17.28515625" style="29" customWidth="1"/>
    <col min="14341" max="14343" width="9.140625" style="29"/>
    <col min="14344" max="14347" width="26.28515625" style="29" bestFit="1" customWidth="1"/>
    <col min="14348" max="14348" width="26.28515625" style="29" customWidth="1"/>
    <col min="14349" max="14584" width="9.140625" style="29"/>
    <col min="14585" max="14585" width="9.7109375" style="29" customWidth="1"/>
    <col min="14586" max="14586" width="60" style="29" customWidth="1"/>
    <col min="14587" max="14587" width="18.140625" style="29" customWidth="1"/>
    <col min="14588" max="14588" width="20.85546875" style="29" customWidth="1"/>
    <col min="14589" max="14589" width="21.140625" style="29" customWidth="1"/>
    <col min="14590" max="14590" width="23.85546875" style="29" customWidth="1"/>
    <col min="14591" max="14591" width="21.42578125" style="29" customWidth="1"/>
    <col min="14592" max="14592" width="22.85546875" style="29" customWidth="1"/>
    <col min="14593" max="14593" width="18.5703125" style="29" customWidth="1"/>
    <col min="14594" max="14594" width="21.42578125" style="29" customWidth="1"/>
    <col min="14595" max="14595" width="18.28515625" style="29" customWidth="1"/>
    <col min="14596" max="14596" width="17.28515625" style="29" customWidth="1"/>
    <col min="14597" max="14599" width="9.140625" style="29"/>
    <col min="14600" max="14603" width="26.28515625" style="29" bestFit="1" customWidth="1"/>
    <col min="14604" max="14604" width="26.28515625" style="29" customWidth="1"/>
    <col min="14605" max="14840" width="9.140625" style="29"/>
    <col min="14841" max="14841" width="9.7109375" style="29" customWidth="1"/>
    <col min="14842" max="14842" width="60" style="29" customWidth="1"/>
    <col min="14843" max="14843" width="18.140625" style="29" customWidth="1"/>
    <col min="14844" max="14844" width="20.85546875" style="29" customWidth="1"/>
    <col min="14845" max="14845" width="21.140625" style="29" customWidth="1"/>
    <col min="14846" max="14846" width="23.85546875" style="29" customWidth="1"/>
    <col min="14847" max="14847" width="21.42578125" style="29" customWidth="1"/>
    <col min="14848" max="14848" width="22.85546875" style="29" customWidth="1"/>
    <col min="14849" max="14849" width="18.5703125" style="29" customWidth="1"/>
    <col min="14850" max="14850" width="21.42578125" style="29" customWidth="1"/>
    <col min="14851" max="14851" width="18.28515625" style="29" customWidth="1"/>
    <col min="14852" max="14852" width="17.28515625" style="29" customWidth="1"/>
    <col min="14853" max="14855" width="9.140625" style="29"/>
    <col min="14856" max="14859" width="26.28515625" style="29" bestFit="1" customWidth="1"/>
    <col min="14860" max="14860" width="26.28515625" style="29" customWidth="1"/>
    <col min="14861" max="15096" width="9.140625" style="29"/>
    <col min="15097" max="15097" width="9.7109375" style="29" customWidth="1"/>
    <col min="15098" max="15098" width="60" style="29" customWidth="1"/>
    <col min="15099" max="15099" width="18.140625" style="29" customWidth="1"/>
    <col min="15100" max="15100" width="20.85546875" style="29" customWidth="1"/>
    <col min="15101" max="15101" width="21.140625" style="29" customWidth="1"/>
    <col min="15102" max="15102" width="23.85546875" style="29" customWidth="1"/>
    <col min="15103" max="15103" width="21.42578125" style="29" customWidth="1"/>
    <col min="15104" max="15104" width="22.85546875" style="29" customWidth="1"/>
    <col min="15105" max="15105" width="18.5703125" style="29" customWidth="1"/>
    <col min="15106" max="15106" width="21.42578125" style="29" customWidth="1"/>
    <col min="15107" max="15107" width="18.28515625" style="29" customWidth="1"/>
    <col min="15108" max="15108" width="17.28515625" style="29" customWidth="1"/>
    <col min="15109" max="15111" width="9.140625" style="29"/>
    <col min="15112" max="15115" width="26.28515625" style="29" bestFit="1" customWidth="1"/>
    <col min="15116" max="15116" width="26.28515625" style="29" customWidth="1"/>
    <col min="15117" max="15352" width="9.140625" style="29"/>
    <col min="15353" max="15353" width="9.7109375" style="29" customWidth="1"/>
    <col min="15354" max="15354" width="60" style="29" customWidth="1"/>
    <col min="15355" max="15355" width="18.140625" style="29" customWidth="1"/>
    <col min="15356" max="15356" width="20.85546875" style="29" customWidth="1"/>
    <col min="15357" max="15357" width="21.140625" style="29" customWidth="1"/>
    <col min="15358" max="15358" width="23.85546875" style="29" customWidth="1"/>
    <col min="15359" max="15359" width="21.42578125" style="29" customWidth="1"/>
    <col min="15360" max="15360" width="22.85546875" style="29" customWidth="1"/>
    <col min="15361" max="15361" width="18.5703125" style="29" customWidth="1"/>
    <col min="15362" max="15362" width="21.42578125" style="29" customWidth="1"/>
    <col min="15363" max="15363" width="18.28515625" style="29" customWidth="1"/>
    <col min="15364" max="15364" width="17.28515625" style="29" customWidth="1"/>
    <col min="15365" max="15367" width="9.140625" style="29"/>
    <col min="15368" max="15371" width="26.28515625" style="29" bestFit="1" customWidth="1"/>
    <col min="15372" max="15372" width="26.28515625" style="29" customWidth="1"/>
    <col min="15373" max="15608" width="9.140625" style="29"/>
    <col min="15609" max="15609" width="9.7109375" style="29" customWidth="1"/>
    <col min="15610" max="15610" width="60" style="29" customWidth="1"/>
    <col min="15611" max="15611" width="18.140625" style="29" customWidth="1"/>
    <col min="15612" max="15612" width="20.85546875" style="29" customWidth="1"/>
    <col min="15613" max="15613" width="21.140625" style="29" customWidth="1"/>
    <col min="15614" max="15614" width="23.85546875" style="29" customWidth="1"/>
    <col min="15615" max="15615" width="21.42578125" style="29" customWidth="1"/>
    <col min="15616" max="15616" width="22.85546875" style="29" customWidth="1"/>
    <col min="15617" max="15617" width="18.5703125" style="29" customWidth="1"/>
    <col min="15618" max="15618" width="21.42578125" style="29" customWidth="1"/>
    <col min="15619" max="15619" width="18.28515625" style="29" customWidth="1"/>
    <col min="15620" max="15620" width="17.28515625" style="29" customWidth="1"/>
    <col min="15621" max="15623" width="9.140625" style="29"/>
    <col min="15624" max="15627" width="26.28515625" style="29" bestFit="1" customWidth="1"/>
    <col min="15628" max="15628" width="26.28515625" style="29" customWidth="1"/>
    <col min="15629" max="15864" width="9.140625" style="29"/>
    <col min="15865" max="15865" width="9.7109375" style="29" customWidth="1"/>
    <col min="15866" max="15866" width="60" style="29" customWidth="1"/>
    <col min="15867" max="15867" width="18.140625" style="29" customWidth="1"/>
    <col min="15868" max="15868" width="20.85546875" style="29" customWidth="1"/>
    <col min="15869" max="15869" width="21.140625" style="29" customWidth="1"/>
    <col min="15870" max="15870" width="23.85546875" style="29" customWidth="1"/>
    <col min="15871" max="15871" width="21.42578125" style="29" customWidth="1"/>
    <col min="15872" max="15872" width="22.85546875" style="29" customWidth="1"/>
    <col min="15873" max="15873" width="18.5703125" style="29" customWidth="1"/>
    <col min="15874" max="15874" width="21.42578125" style="29" customWidth="1"/>
    <col min="15875" max="15875" width="18.28515625" style="29" customWidth="1"/>
    <col min="15876" max="15876" width="17.28515625" style="29" customWidth="1"/>
    <col min="15877" max="15879" width="9.140625" style="29"/>
    <col min="15880" max="15883" width="26.28515625" style="29" bestFit="1" customWidth="1"/>
    <col min="15884" max="15884" width="26.28515625" style="29" customWidth="1"/>
    <col min="15885" max="16120" width="9.140625" style="29"/>
    <col min="16121" max="16121" width="9.7109375" style="29" customWidth="1"/>
    <col min="16122" max="16122" width="60" style="29" customWidth="1"/>
    <col min="16123" max="16123" width="18.140625" style="29" customWidth="1"/>
    <col min="16124" max="16124" width="20.85546875" style="29" customWidth="1"/>
    <col min="16125" max="16125" width="21.140625" style="29" customWidth="1"/>
    <col min="16126" max="16126" width="23.85546875" style="29" customWidth="1"/>
    <col min="16127" max="16127" width="21.42578125" style="29" customWidth="1"/>
    <col min="16128" max="16128" width="22.85546875" style="29" customWidth="1"/>
    <col min="16129" max="16129" width="18.5703125" style="29" customWidth="1"/>
    <col min="16130" max="16130" width="21.42578125" style="29" customWidth="1"/>
    <col min="16131" max="16131" width="18.28515625" style="29" customWidth="1"/>
    <col min="16132" max="16132" width="17.28515625" style="29" customWidth="1"/>
    <col min="16133" max="16135" width="9.140625" style="29"/>
    <col min="16136" max="16139" width="26.28515625" style="29" bestFit="1" customWidth="1"/>
    <col min="16140" max="16140" width="26.28515625" style="29" customWidth="1"/>
    <col min="16141" max="16384" width="9.140625" style="29"/>
  </cols>
  <sheetData>
    <row r="1" spans="1:10" ht="21" customHeight="1" x14ac:dyDescent="0.3">
      <c r="A1" s="29"/>
      <c r="B1" s="29"/>
      <c r="D1" s="104"/>
      <c r="E1" s="31"/>
      <c r="F1" s="31"/>
      <c r="G1" s="32" t="s">
        <v>6</v>
      </c>
    </row>
    <row r="2" spans="1:10" x14ac:dyDescent="0.3">
      <c r="A2" s="111" t="s">
        <v>7</v>
      </c>
      <c r="B2" s="111"/>
      <c r="C2" s="111"/>
      <c r="D2" s="111"/>
      <c r="E2" s="111"/>
      <c r="F2" s="111"/>
      <c r="G2" s="111"/>
    </row>
    <row r="3" spans="1:10" ht="21" customHeight="1" x14ac:dyDescent="0.3">
      <c r="A3" s="112" t="s">
        <v>110</v>
      </c>
      <c r="B3" s="112"/>
      <c r="C3" s="112"/>
      <c r="D3" s="112"/>
      <c r="E3" s="112"/>
      <c r="F3" s="112"/>
      <c r="G3" s="112"/>
    </row>
    <row r="4" spans="1:10" ht="21" customHeight="1" x14ac:dyDescent="0.3">
      <c r="A4" s="113" t="s">
        <v>207</v>
      </c>
      <c r="B4" s="113"/>
      <c r="C4" s="113"/>
      <c r="D4" s="113"/>
      <c r="E4" s="113"/>
      <c r="F4" s="113"/>
      <c r="G4" s="113"/>
    </row>
    <row r="5" spans="1:10" x14ac:dyDescent="0.3">
      <c r="A5" s="33"/>
      <c r="B5" s="34"/>
      <c r="C5" s="35"/>
      <c r="D5" s="36"/>
      <c r="E5" s="36"/>
    </row>
    <row r="6" spans="1:10" s="43" customFormat="1" ht="106.9" customHeight="1" x14ac:dyDescent="0.3">
      <c r="A6" s="39" t="s">
        <v>9</v>
      </c>
      <c r="B6" s="40" t="s">
        <v>10</v>
      </c>
      <c r="C6" s="40" t="s">
        <v>0</v>
      </c>
      <c r="D6" s="41" t="str">
        <f>IF(E6="за _ отчетный период 20__ года","за аналогичный период предыдущего года",IF(E6=F241,F234,IF(E6=F242,F235,IF(E6=F243,F236,IF(E6=F244,F237,IF(E6=F245,F238,IF(E6=F246,F239,IF(E6=F247,F240))))))))</f>
        <v>за 6 месяцев 2023 года</v>
      </c>
      <c r="E6" s="41" t="str">
        <f>+A4</f>
        <v>за 6 месяцев 2024 года</v>
      </c>
      <c r="F6" s="41" t="s">
        <v>11</v>
      </c>
      <c r="G6" s="41" t="s">
        <v>12</v>
      </c>
      <c r="J6" s="42"/>
    </row>
    <row r="7" spans="1:10" s="43" customFormat="1" ht="20.25" x14ac:dyDescent="0.3">
      <c r="A7" s="44">
        <v>1</v>
      </c>
      <c r="B7" s="45">
        <v>2</v>
      </c>
      <c r="C7" s="46">
        <v>3</v>
      </c>
      <c r="D7" s="47">
        <v>4</v>
      </c>
      <c r="E7" s="47">
        <v>5</v>
      </c>
      <c r="F7" s="47">
        <v>6</v>
      </c>
      <c r="G7" s="47">
        <v>7</v>
      </c>
      <c r="J7" s="48"/>
    </row>
    <row r="8" spans="1:10" s="43" customFormat="1" ht="20.25" x14ac:dyDescent="0.3">
      <c r="A8" s="114" t="s">
        <v>13</v>
      </c>
      <c r="B8" s="114"/>
      <c r="C8" s="114"/>
      <c r="D8" s="114"/>
      <c r="E8" s="114"/>
      <c r="F8" s="114"/>
      <c r="G8" s="114"/>
      <c r="J8" s="48"/>
    </row>
    <row r="9" spans="1:10" s="43" customFormat="1" ht="60.75" x14ac:dyDescent="0.3">
      <c r="A9" s="1" t="s">
        <v>14</v>
      </c>
      <c r="B9" s="86" t="s">
        <v>15</v>
      </c>
      <c r="C9" s="2" t="s">
        <v>16</v>
      </c>
      <c r="D9" s="49">
        <v>6</v>
      </c>
      <c r="E9" s="49">
        <v>6</v>
      </c>
      <c r="F9" s="49">
        <f>+E9-D9</f>
        <v>0</v>
      </c>
      <c r="G9" s="50">
        <f>+E9/D9-1</f>
        <v>0</v>
      </c>
      <c r="J9" s="48"/>
    </row>
    <row r="10" spans="1:10" s="43" customFormat="1" ht="101.25" x14ac:dyDescent="0.3">
      <c r="A10" s="88" t="s">
        <v>17</v>
      </c>
      <c r="B10" s="89" t="s">
        <v>18</v>
      </c>
      <c r="C10" s="5" t="s">
        <v>16</v>
      </c>
      <c r="D10" s="56">
        <v>24</v>
      </c>
      <c r="E10" s="56">
        <v>15</v>
      </c>
      <c r="F10" s="56">
        <f>+E10-D10</f>
        <v>-9</v>
      </c>
      <c r="G10" s="57">
        <f>+E10/D10-1</f>
        <v>-0.375</v>
      </c>
      <c r="J10" s="48"/>
    </row>
    <row r="11" spans="1:10" s="43" customFormat="1" ht="60.75" x14ac:dyDescent="0.3">
      <c r="A11" s="88" t="s">
        <v>19</v>
      </c>
      <c r="B11" s="90" t="s">
        <v>20</v>
      </c>
      <c r="C11" s="7" t="s">
        <v>5</v>
      </c>
      <c r="D11" s="49">
        <v>82508267.599999994</v>
      </c>
      <c r="E11" s="49">
        <v>36953854.599999994</v>
      </c>
      <c r="F11" s="49">
        <f t="shared" ref="F11" si="0">+E11-D11</f>
        <v>-45554413</v>
      </c>
      <c r="G11" s="63">
        <f t="shared" ref="G11" si="1">+E11/D11-1</f>
        <v>-0.55211937330750605</v>
      </c>
      <c r="J11" s="48"/>
    </row>
    <row r="12" spans="1:10" s="53" customFormat="1" x14ac:dyDescent="0.3">
      <c r="A12" s="6" t="s">
        <v>21</v>
      </c>
      <c r="B12" s="8" t="s">
        <v>22</v>
      </c>
      <c r="C12" s="9" t="s">
        <v>5</v>
      </c>
      <c r="D12" s="83">
        <v>29081962.300000001</v>
      </c>
      <c r="E12" s="83">
        <v>12993412.399999999</v>
      </c>
      <c r="F12" s="51">
        <f>+E12-D12</f>
        <v>-16088549.900000002</v>
      </c>
      <c r="G12" s="65">
        <f>+E12/D12-1</f>
        <v>-0.5532140415435447</v>
      </c>
      <c r="J12" s="29"/>
    </row>
    <row r="13" spans="1:10" s="53" customFormat="1" x14ac:dyDescent="0.3">
      <c r="A13" s="6" t="s">
        <v>23</v>
      </c>
      <c r="B13" s="10" t="s">
        <v>24</v>
      </c>
      <c r="C13" s="11" t="s">
        <v>5</v>
      </c>
      <c r="D13" s="83">
        <v>53426305.299999997</v>
      </c>
      <c r="E13" s="83">
        <v>23960442.200000003</v>
      </c>
      <c r="F13" s="54">
        <f>+E13-D13</f>
        <v>-29465863.099999994</v>
      </c>
      <c r="G13" s="52">
        <f>+E13/D13-1</f>
        <v>-0.55152350390959937</v>
      </c>
      <c r="J13" s="104"/>
    </row>
    <row r="14" spans="1:10" s="53" customFormat="1" x14ac:dyDescent="0.3">
      <c r="A14" s="6" t="s">
        <v>25</v>
      </c>
      <c r="B14" s="12" t="s">
        <v>26</v>
      </c>
      <c r="C14" s="13" t="s">
        <v>5</v>
      </c>
      <c r="D14" s="83">
        <v>0</v>
      </c>
      <c r="E14" s="83">
        <v>0</v>
      </c>
      <c r="F14" s="55">
        <f>+E14-D14</f>
        <v>0</v>
      </c>
      <c r="G14" s="62" t="e">
        <f>+E14/D14-1</f>
        <v>#DIV/0!</v>
      </c>
      <c r="J14" s="104"/>
    </row>
    <row r="15" spans="1:10" s="43" customFormat="1" ht="69" customHeight="1" x14ac:dyDescent="0.3">
      <c r="A15" s="1" t="s">
        <v>27</v>
      </c>
      <c r="B15" s="14" t="s">
        <v>28</v>
      </c>
      <c r="C15" s="7" t="s">
        <v>5</v>
      </c>
      <c r="D15" s="49">
        <v>124325229.80000001</v>
      </c>
      <c r="E15" s="49">
        <v>113246052.39999999</v>
      </c>
      <c r="F15" s="49">
        <f t="shared" ref="F15:F19" si="2">+E15-D15</f>
        <v>-11079177.400000021</v>
      </c>
      <c r="G15" s="63">
        <f t="shared" ref="G15:G19" si="3">+E15/D15-1</f>
        <v>-8.9114473529008698E-2</v>
      </c>
      <c r="J15" s="108"/>
    </row>
    <row r="16" spans="1:10" x14ac:dyDescent="0.3">
      <c r="A16" s="6" t="s">
        <v>29</v>
      </c>
      <c r="B16" s="10" t="s">
        <v>1</v>
      </c>
      <c r="C16" s="15" t="s">
        <v>5</v>
      </c>
      <c r="D16" s="83">
        <v>65162779.299999997</v>
      </c>
      <c r="E16" s="83">
        <v>1721464.18</v>
      </c>
      <c r="F16" s="54">
        <f t="shared" si="2"/>
        <v>-63441315.119999997</v>
      </c>
      <c r="G16" s="52">
        <f t="shared" si="3"/>
        <v>-0.97358209397308504</v>
      </c>
      <c r="J16" s="102"/>
    </row>
    <row r="17" spans="1:10" ht="37.5" x14ac:dyDescent="0.3">
      <c r="A17" s="6" t="s">
        <v>30</v>
      </c>
      <c r="B17" s="91" t="s">
        <v>2</v>
      </c>
      <c r="C17" s="15" t="s">
        <v>5</v>
      </c>
      <c r="D17" s="83">
        <v>48055088.100000001</v>
      </c>
      <c r="E17" s="83">
        <v>28685401.899999999</v>
      </c>
      <c r="F17" s="54">
        <f t="shared" si="2"/>
        <v>-19369686.200000003</v>
      </c>
      <c r="G17" s="52">
        <f t="shared" si="3"/>
        <v>-0.40307253541378907</v>
      </c>
      <c r="J17" s="104"/>
    </row>
    <row r="18" spans="1:10" ht="37.5" x14ac:dyDescent="0.3">
      <c r="A18" s="6" t="s">
        <v>31</v>
      </c>
      <c r="B18" s="91" t="s">
        <v>3</v>
      </c>
      <c r="C18" s="15" t="s">
        <v>5</v>
      </c>
      <c r="D18" s="83">
        <v>11107362.4</v>
      </c>
      <c r="E18" s="83">
        <v>52122099</v>
      </c>
      <c r="F18" s="54">
        <f t="shared" si="2"/>
        <v>41014736.600000001</v>
      </c>
      <c r="G18" s="52">
        <f t="shared" si="3"/>
        <v>3.6925721087483376</v>
      </c>
      <c r="J18" s="104"/>
    </row>
    <row r="19" spans="1:10" ht="56.25" x14ac:dyDescent="0.3">
      <c r="A19" s="6" t="s">
        <v>32</v>
      </c>
      <c r="B19" s="91" t="s">
        <v>4</v>
      </c>
      <c r="C19" s="4" t="s">
        <v>5</v>
      </c>
      <c r="D19" s="83">
        <v>0</v>
      </c>
      <c r="E19" s="83">
        <f>39790408.12-9073320.8</f>
        <v>30717087.319999997</v>
      </c>
      <c r="F19" s="54">
        <f t="shared" si="2"/>
        <v>30717087.319999997</v>
      </c>
      <c r="G19" s="52" t="e">
        <f t="shared" si="3"/>
        <v>#DIV/0!</v>
      </c>
      <c r="I19" s="66"/>
      <c r="J19" s="104"/>
    </row>
    <row r="20" spans="1:10" s="43" customFormat="1" ht="61.5" customHeight="1" x14ac:dyDescent="0.3">
      <c r="A20" s="16" t="s">
        <v>33</v>
      </c>
      <c r="B20" s="92" t="s">
        <v>34</v>
      </c>
      <c r="C20" s="4" t="s">
        <v>5</v>
      </c>
      <c r="D20" s="83">
        <v>0</v>
      </c>
      <c r="E20" s="83">
        <v>683654.50000000012</v>
      </c>
      <c r="F20" s="56">
        <f>E20-D20</f>
        <v>683654.50000000012</v>
      </c>
      <c r="G20" s="57" t="e">
        <f t="shared" ref="G20:G23" si="4">+E20/D20-1</f>
        <v>#DIV/0!</v>
      </c>
      <c r="J20" s="48"/>
    </row>
    <row r="21" spans="1:10" s="43" customFormat="1" ht="40.5" x14ac:dyDescent="0.3">
      <c r="A21" s="16" t="s">
        <v>35</v>
      </c>
      <c r="B21" s="92" t="s">
        <v>36</v>
      </c>
      <c r="C21" s="5" t="s">
        <v>16</v>
      </c>
      <c r="D21" s="17">
        <v>857</v>
      </c>
      <c r="E21" s="17">
        <v>240</v>
      </c>
      <c r="F21" s="56">
        <f>E21-D21</f>
        <v>-617</v>
      </c>
      <c r="G21" s="57">
        <f>+E21/D21-1</f>
        <v>-0.71995332555425906</v>
      </c>
      <c r="J21" s="48"/>
    </row>
    <row r="22" spans="1:10" s="59" customFormat="1" ht="60.75" x14ac:dyDescent="0.3">
      <c r="A22" s="1" t="s">
        <v>37</v>
      </c>
      <c r="B22" s="67" t="s">
        <v>38</v>
      </c>
      <c r="C22" s="5" t="s">
        <v>5</v>
      </c>
      <c r="D22" s="84">
        <v>0</v>
      </c>
      <c r="E22" s="84">
        <v>9073320.7999999989</v>
      </c>
      <c r="F22" s="56">
        <f>+E22-D22</f>
        <v>9073320.7999999989</v>
      </c>
      <c r="G22" s="57" t="e">
        <f t="shared" si="4"/>
        <v>#DIV/0!</v>
      </c>
      <c r="J22" s="58"/>
    </row>
    <row r="23" spans="1:10" s="59" customFormat="1" ht="60.75" x14ac:dyDescent="0.3">
      <c r="A23" s="18" t="s">
        <v>39</v>
      </c>
      <c r="B23" s="19" t="s">
        <v>40</v>
      </c>
      <c r="C23" s="20" t="s">
        <v>5</v>
      </c>
      <c r="D23" s="56">
        <v>61742349.399999991</v>
      </c>
      <c r="E23" s="103">
        <v>43126222.299999997</v>
      </c>
      <c r="F23" s="68">
        <f t="shared" ref="F23" si="5">+E23-D23</f>
        <v>-18616127.099999994</v>
      </c>
      <c r="G23" s="69">
        <f t="shared" si="4"/>
        <v>-0.30151309888444244</v>
      </c>
      <c r="J23" s="58"/>
    </row>
    <row r="24" spans="1:10" ht="37.5" x14ac:dyDescent="0.3">
      <c r="A24" s="21" t="s">
        <v>41</v>
      </c>
      <c r="B24" s="93" t="s">
        <v>42</v>
      </c>
      <c r="C24" s="22" t="s">
        <v>5</v>
      </c>
      <c r="D24" s="60">
        <v>60296713.099999994</v>
      </c>
      <c r="E24" s="60">
        <v>41505552.300000004</v>
      </c>
      <c r="F24" s="70">
        <f>+E24-D24</f>
        <v>-18791160.79999999</v>
      </c>
      <c r="G24" s="71">
        <f>+E24/D24-1</f>
        <v>-0.31164486145099657</v>
      </c>
      <c r="H24" s="109"/>
      <c r="J24" s="104"/>
    </row>
    <row r="25" spans="1:10" s="53" customFormat="1" x14ac:dyDescent="0.3">
      <c r="A25" s="87" t="s">
        <v>43</v>
      </c>
      <c r="B25" s="94" t="s">
        <v>44</v>
      </c>
      <c r="C25" s="3" t="s">
        <v>5</v>
      </c>
      <c r="D25" s="83">
        <v>38895741.399999999</v>
      </c>
      <c r="E25" s="83">
        <v>22287424.300000001</v>
      </c>
      <c r="F25" s="51">
        <f>+E25-D25</f>
        <v>-16608317.099999998</v>
      </c>
      <c r="G25" s="65">
        <f>+E25/D25-1</f>
        <v>-0.42699577131598265</v>
      </c>
      <c r="H25" s="110"/>
      <c r="I25" s="107"/>
      <c r="J25" s="104"/>
    </row>
    <row r="26" spans="1:10" ht="19.5" x14ac:dyDescent="0.3">
      <c r="A26" s="95" t="s">
        <v>45</v>
      </c>
      <c r="B26" s="93" t="s">
        <v>46</v>
      </c>
      <c r="C26" s="22" t="s">
        <v>5</v>
      </c>
      <c r="D26" s="60">
        <v>1445636.3</v>
      </c>
      <c r="E26" s="60">
        <v>1620669.9999999995</v>
      </c>
      <c r="F26" s="72">
        <f t="shared" ref="F26:F45" si="6">+E26-D26</f>
        <v>175033.69999999949</v>
      </c>
      <c r="G26" s="73">
        <f t="shared" ref="G26:G45" si="7">+E26/D26-1</f>
        <v>0.12107727234021404</v>
      </c>
      <c r="J26" s="104"/>
    </row>
    <row r="27" spans="1:10" s="53" customFormat="1" x14ac:dyDescent="0.3">
      <c r="A27" s="87" t="s">
        <v>47</v>
      </c>
      <c r="B27" s="94" t="s">
        <v>48</v>
      </c>
      <c r="C27" s="3" t="s">
        <v>5</v>
      </c>
      <c r="D27" s="83">
        <v>81852.3</v>
      </c>
      <c r="E27" s="83">
        <v>167951.1</v>
      </c>
      <c r="F27" s="51">
        <f t="shared" si="6"/>
        <v>86098.8</v>
      </c>
      <c r="G27" s="65">
        <f t="shared" si="7"/>
        <v>1.0518800326930338</v>
      </c>
      <c r="J27" s="104"/>
    </row>
    <row r="28" spans="1:10" ht="56.25" x14ac:dyDescent="0.3">
      <c r="A28" s="87" t="s">
        <v>49</v>
      </c>
      <c r="B28" s="96" t="s">
        <v>50</v>
      </c>
      <c r="C28" s="3" t="s">
        <v>5</v>
      </c>
      <c r="D28" s="64">
        <f>+D29+D32</f>
        <v>38977593.699999996</v>
      </c>
      <c r="E28" s="64">
        <f>+E29+E32</f>
        <v>22455375.400000002</v>
      </c>
      <c r="F28" s="54">
        <f t="shared" si="6"/>
        <v>-16522218.299999993</v>
      </c>
      <c r="G28" s="52">
        <f t="shared" si="7"/>
        <v>-0.42389015666711094</v>
      </c>
      <c r="J28" s="104"/>
    </row>
    <row r="29" spans="1:10" x14ac:dyDescent="0.3">
      <c r="A29" s="97" t="s">
        <v>51</v>
      </c>
      <c r="B29" s="98" t="s">
        <v>52</v>
      </c>
      <c r="C29" s="3" t="s">
        <v>5</v>
      </c>
      <c r="D29" s="64">
        <f>+D30+D31</f>
        <v>38895741.399999999</v>
      </c>
      <c r="E29" s="64">
        <f>+E30+E31</f>
        <v>22287424.300000001</v>
      </c>
      <c r="F29" s="54">
        <f t="shared" si="6"/>
        <v>-16608317.099999998</v>
      </c>
      <c r="G29" s="52">
        <f t="shared" si="7"/>
        <v>-0.42699577131598265</v>
      </c>
      <c r="J29" s="104"/>
    </row>
    <row r="30" spans="1:10" s="53" customFormat="1" ht="75" x14ac:dyDescent="0.3">
      <c r="A30" s="97" t="s">
        <v>211</v>
      </c>
      <c r="B30" s="94" t="s">
        <v>54</v>
      </c>
      <c r="C30" s="3" t="s">
        <v>5</v>
      </c>
      <c r="D30" s="83">
        <v>216770.8</v>
      </c>
      <c r="E30" s="83">
        <v>0</v>
      </c>
      <c r="F30" s="23">
        <f t="shared" si="6"/>
        <v>-216770.8</v>
      </c>
      <c r="G30" s="74">
        <f t="shared" si="7"/>
        <v>-1</v>
      </c>
      <c r="J30" s="104"/>
    </row>
    <row r="31" spans="1:10" s="53" customFormat="1" ht="37.5" x14ac:dyDescent="0.3">
      <c r="A31" s="97" t="s">
        <v>212</v>
      </c>
      <c r="B31" s="94" t="s">
        <v>55</v>
      </c>
      <c r="C31" s="3" t="s">
        <v>5</v>
      </c>
      <c r="D31" s="83">
        <v>38678970.600000001</v>
      </c>
      <c r="E31" s="83">
        <f>14062044.3+8225380</f>
        <v>22287424.300000001</v>
      </c>
      <c r="F31" s="23">
        <f t="shared" si="6"/>
        <v>-16391546.300000001</v>
      </c>
      <c r="G31" s="74">
        <f t="shared" si="7"/>
        <v>-0.42378445045794466</v>
      </c>
      <c r="J31" s="104"/>
    </row>
    <row r="32" spans="1:10" x14ac:dyDescent="0.3">
      <c r="A32" s="97" t="s">
        <v>53</v>
      </c>
      <c r="B32" s="98" t="s">
        <v>56</v>
      </c>
      <c r="C32" s="3" t="s">
        <v>5</v>
      </c>
      <c r="D32" s="64">
        <f>+D33+D34</f>
        <v>81852.3</v>
      </c>
      <c r="E32" s="64">
        <f>+E33+E34</f>
        <v>167951.09999999998</v>
      </c>
      <c r="F32" s="54">
        <f>+E32-D32</f>
        <v>86098.799999999974</v>
      </c>
      <c r="G32" s="52">
        <f t="shared" si="7"/>
        <v>1.0518800326930333</v>
      </c>
      <c r="J32" s="104"/>
    </row>
    <row r="33" spans="1:10" ht="37.5" x14ac:dyDescent="0.3">
      <c r="A33" s="97" t="s">
        <v>213</v>
      </c>
      <c r="B33" s="94" t="s">
        <v>57</v>
      </c>
      <c r="C33" s="3" t="s">
        <v>5</v>
      </c>
      <c r="D33" s="83">
        <v>75817.3</v>
      </c>
      <c r="E33" s="83">
        <f>29294.7+24205.9+107952.2</f>
        <v>161452.79999999999</v>
      </c>
      <c r="F33" s="54">
        <f t="shared" si="6"/>
        <v>85635.499999999985</v>
      </c>
      <c r="G33" s="52">
        <f t="shared" si="7"/>
        <v>1.1294981488393807</v>
      </c>
      <c r="J33" s="104"/>
    </row>
    <row r="34" spans="1:10" ht="37.5" x14ac:dyDescent="0.3">
      <c r="A34" s="97" t="s">
        <v>214</v>
      </c>
      <c r="B34" s="94" t="s">
        <v>58</v>
      </c>
      <c r="C34" s="3" t="s">
        <v>5</v>
      </c>
      <c r="D34" s="83">
        <v>6035</v>
      </c>
      <c r="E34" s="83">
        <v>6498.3</v>
      </c>
      <c r="F34" s="54">
        <f t="shared" si="6"/>
        <v>463.30000000000018</v>
      </c>
      <c r="G34" s="52">
        <f t="shared" si="7"/>
        <v>7.6768848384424215E-2</v>
      </c>
      <c r="J34" s="104"/>
    </row>
    <row r="35" spans="1:10" s="59" customFormat="1" ht="101.25" x14ac:dyDescent="0.3">
      <c r="A35" s="88" t="s">
        <v>59</v>
      </c>
      <c r="B35" s="99" t="s">
        <v>60</v>
      </c>
      <c r="C35" s="5" t="s">
        <v>16</v>
      </c>
      <c r="D35" s="56">
        <v>107</v>
      </c>
      <c r="E35" s="103">
        <v>211</v>
      </c>
      <c r="F35" s="75">
        <f t="shared" si="6"/>
        <v>104</v>
      </c>
      <c r="G35" s="76">
        <f t="shared" si="7"/>
        <v>0.97196261682243001</v>
      </c>
      <c r="J35" s="48"/>
    </row>
    <row r="36" spans="1:10" ht="75" x14ac:dyDescent="0.3">
      <c r="A36" s="95" t="s">
        <v>61</v>
      </c>
      <c r="B36" s="101" t="s">
        <v>62</v>
      </c>
      <c r="C36" s="26" t="s">
        <v>16</v>
      </c>
      <c r="D36" s="60">
        <v>38</v>
      </c>
      <c r="E36" s="60">
        <v>43</v>
      </c>
      <c r="F36" s="60">
        <f t="shared" si="6"/>
        <v>5</v>
      </c>
      <c r="G36" s="61">
        <f t="shared" si="7"/>
        <v>0.13157894736842102</v>
      </c>
      <c r="J36" s="104"/>
    </row>
    <row r="37" spans="1:10" ht="37.5" x14ac:dyDescent="0.3">
      <c r="A37" s="95" t="s">
        <v>63</v>
      </c>
      <c r="B37" s="101" t="s">
        <v>64</v>
      </c>
      <c r="C37" s="26" t="s">
        <v>16</v>
      </c>
      <c r="D37" s="60">
        <v>69</v>
      </c>
      <c r="E37" s="106">
        <v>168</v>
      </c>
      <c r="F37" s="60">
        <f t="shared" si="6"/>
        <v>99</v>
      </c>
      <c r="G37" s="61">
        <f t="shared" si="7"/>
        <v>1.4347826086956523</v>
      </c>
      <c r="J37" s="104"/>
    </row>
    <row r="38" spans="1:10" s="43" customFormat="1" ht="182.25" x14ac:dyDescent="0.3">
      <c r="A38" s="88" t="s">
        <v>65</v>
      </c>
      <c r="B38" s="99" t="s">
        <v>66</v>
      </c>
      <c r="C38" s="2" t="s">
        <v>16</v>
      </c>
      <c r="D38" s="27">
        <v>3</v>
      </c>
      <c r="E38" s="27">
        <v>2</v>
      </c>
      <c r="F38" s="56">
        <f t="shared" si="6"/>
        <v>-1</v>
      </c>
      <c r="G38" s="57">
        <f t="shared" si="7"/>
        <v>-0.33333333333333337</v>
      </c>
      <c r="J38" s="48"/>
    </row>
    <row r="39" spans="1:10" s="43" customFormat="1" ht="182.25" x14ac:dyDescent="0.3">
      <c r="A39" s="88" t="s">
        <v>67</v>
      </c>
      <c r="B39" s="99" t="s">
        <v>215</v>
      </c>
      <c r="C39" s="5" t="s">
        <v>16</v>
      </c>
      <c r="D39" s="27">
        <v>84</v>
      </c>
      <c r="E39" s="27">
        <v>105</v>
      </c>
      <c r="F39" s="56">
        <f t="shared" si="6"/>
        <v>21</v>
      </c>
      <c r="G39" s="57">
        <f t="shared" si="7"/>
        <v>0.25</v>
      </c>
      <c r="J39" s="48"/>
    </row>
    <row r="40" spans="1:10" ht="56.25" x14ac:dyDescent="0.3">
      <c r="A40" s="6" t="s">
        <v>68</v>
      </c>
      <c r="B40" s="25" t="s">
        <v>69</v>
      </c>
      <c r="C40" s="9" t="s">
        <v>16</v>
      </c>
      <c r="D40" s="11">
        <v>54</v>
      </c>
      <c r="E40" s="11">
        <v>45</v>
      </c>
      <c r="F40" s="54">
        <f t="shared" si="6"/>
        <v>-9</v>
      </c>
      <c r="G40" s="52">
        <f t="shared" si="7"/>
        <v>-0.16666666666666663</v>
      </c>
      <c r="J40" s="104"/>
    </row>
    <row r="41" spans="1:10" ht="56.25" x14ac:dyDescent="0.3">
      <c r="A41" s="6" t="s">
        <v>70</v>
      </c>
      <c r="B41" s="25" t="s">
        <v>71</v>
      </c>
      <c r="C41" s="9" t="s">
        <v>16</v>
      </c>
      <c r="D41" s="11">
        <v>1</v>
      </c>
      <c r="E41" s="11">
        <v>5</v>
      </c>
      <c r="F41" s="54">
        <f t="shared" si="6"/>
        <v>4</v>
      </c>
      <c r="G41" s="52">
        <f t="shared" si="7"/>
        <v>4</v>
      </c>
      <c r="J41" s="104"/>
    </row>
    <row r="42" spans="1:10" ht="75" x14ac:dyDescent="0.3">
      <c r="A42" s="6" t="s">
        <v>72</v>
      </c>
      <c r="B42" s="25" t="s">
        <v>73</v>
      </c>
      <c r="C42" s="9" t="s">
        <v>16</v>
      </c>
      <c r="D42" s="11">
        <v>21</v>
      </c>
      <c r="E42" s="11">
        <v>35</v>
      </c>
      <c r="F42" s="54">
        <f t="shared" si="6"/>
        <v>14</v>
      </c>
      <c r="G42" s="52">
        <f t="shared" si="7"/>
        <v>0.66666666666666674</v>
      </c>
      <c r="J42" s="104"/>
    </row>
    <row r="43" spans="1:10" ht="112.5" x14ac:dyDescent="0.3">
      <c r="A43" s="6" t="s">
        <v>74</v>
      </c>
      <c r="B43" s="25" t="s">
        <v>75</v>
      </c>
      <c r="C43" s="4" t="s">
        <v>5</v>
      </c>
      <c r="D43" s="11">
        <v>4536.8</v>
      </c>
      <c r="E43" s="11">
        <v>6599.4</v>
      </c>
      <c r="F43" s="54">
        <f t="shared" si="6"/>
        <v>2062.5999999999995</v>
      </c>
      <c r="G43" s="52">
        <f t="shared" si="7"/>
        <v>0.45463763004761049</v>
      </c>
      <c r="J43" s="104"/>
    </row>
    <row r="44" spans="1:10" ht="75" x14ac:dyDescent="0.3">
      <c r="A44" s="95" t="s">
        <v>76</v>
      </c>
      <c r="B44" s="101" t="s">
        <v>77</v>
      </c>
      <c r="C44" s="26" t="s">
        <v>16</v>
      </c>
      <c r="D44" s="60">
        <v>0</v>
      </c>
      <c r="E44" s="60">
        <v>4</v>
      </c>
      <c r="F44" s="60">
        <f t="shared" si="6"/>
        <v>4</v>
      </c>
      <c r="G44" s="61" t="e">
        <f t="shared" si="7"/>
        <v>#DIV/0!</v>
      </c>
      <c r="J44" s="104"/>
    </row>
    <row r="45" spans="1:10" ht="75" x14ac:dyDescent="0.3">
      <c r="A45" s="95" t="s">
        <v>78</v>
      </c>
      <c r="B45" s="101" t="s">
        <v>79</v>
      </c>
      <c r="C45" s="26" t="s">
        <v>16</v>
      </c>
      <c r="D45" s="60">
        <v>76</v>
      </c>
      <c r="E45" s="60">
        <v>81</v>
      </c>
      <c r="F45" s="60">
        <f t="shared" si="6"/>
        <v>5</v>
      </c>
      <c r="G45" s="61">
        <f t="shared" si="7"/>
        <v>6.578947368421062E-2</v>
      </c>
      <c r="J45" s="104"/>
    </row>
    <row r="46" spans="1:10" s="53" customFormat="1" ht="56.25" x14ac:dyDescent="0.3">
      <c r="A46" s="87" t="s">
        <v>80</v>
      </c>
      <c r="B46" s="100" t="s">
        <v>81</v>
      </c>
      <c r="C46" s="4" t="s">
        <v>5</v>
      </c>
      <c r="D46" s="83">
        <v>4536.8</v>
      </c>
      <c r="E46" s="83">
        <v>5861</v>
      </c>
      <c r="F46" s="54">
        <f t="shared" ref="F46:F52" si="8">+E46-D46</f>
        <v>1324.1999999999998</v>
      </c>
      <c r="G46" s="52">
        <f t="shared" ref="G46:G52" si="9">+E46/D46-1</f>
        <v>0.29187973902309983</v>
      </c>
      <c r="J46" s="104"/>
    </row>
    <row r="47" spans="1:10" s="53" customFormat="1" ht="56.25" x14ac:dyDescent="0.3">
      <c r="A47" s="95" t="s">
        <v>82</v>
      </c>
      <c r="B47" s="101" t="s">
        <v>83</v>
      </c>
      <c r="C47" s="26" t="s">
        <v>16</v>
      </c>
      <c r="D47" s="85">
        <v>8</v>
      </c>
      <c r="E47" s="85">
        <v>20</v>
      </c>
      <c r="F47" s="77">
        <f t="shared" si="8"/>
        <v>12</v>
      </c>
      <c r="G47" s="78">
        <f t="shared" si="9"/>
        <v>1.5</v>
      </c>
      <c r="J47" s="104"/>
    </row>
    <row r="48" spans="1:10" s="53" customFormat="1" ht="37.5" x14ac:dyDescent="0.3">
      <c r="A48" s="87" t="s">
        <v>84</v>
      </c>
      <c r="B48" s="100" t="s">
        <v>85</v>
      </c>
      <c r="C48" s="4" t="s">
        <v>5</v>
      </c>
      <c r="D48" s="83">
        <v>1345.5</v>
      </c>
      <c r="E48" s="83">
        <v>2695.2</v>
      </c>
      <c r="F48" s="54">
        <f t="shared" si="8"/>
        <v>1349.6999999999998</v>
      </c>
      <c r="G48" s="52">
        <f t="shared" si="9"/>
        <v>1.0031215161649945</v>
      </c>
      <c r="J48" s="104"/>
    </row>
    <row r="49" spans="1:10" s="53" customFormat="1" ht="75" x14ac:dyDescent="0.3">
      <c r="A49" s="87" t="s">
        <v>86</v>
      </c>
      <c r="B49" s="100" t="s">
        <v>87</v>
      </c>
      <c r="C49" s="4" t="s">
        <v>5</v>
      </c>
      <c r="D49" s="83">
        <v>2415</v>
      </c>
      <c r="E49" s="83">
        <v>609.20000000000005</v>
      </c>
      <c r="F49" s="54">
        <f t="shared" si="8"/>
        <v>-1805.8</v>
      </c>
      <c r="G49" s="52">
        <f t="shared" si="9"/>
        <v>-0.74774327122153206</v>
      </c>
      <c r="J49" s="104"/>
    </row>
    <row r="50" spans="1:10" s="59" customFormat="1" ht="40.5" x14ac:dyDescent="0.3">
      <c r="A50" s="1" t="s">
        <v>88</v>
      </c>
      <c r="B50" s="24" t="s">
        <v>89</v>
      </c>
      <c r="C50" s="5" t="s">
        <v>16</v>
      </c>
      <c r="D50" s="56">
        <v>94</v>
      </c>
      <c r="E50" s="56">
        <v>94</v>
      </c>
      <c r="F50" s="56">
        <f t="shared" si="8"/>
        <v>0</v>
      </c>
      <c r="G50" s="57">
        <f t="shared" si="9"/>
        <v>0</v>
      </c>
      <c r="J50" s="58"/>
    </row>
    <row r="51" spans="1:10" x14ac:dyDescent="0.3">
      <c r="A51" s="6" t="s">
        <v>90</v>
      </c>
      <c r="B51" s="28" t="s">
        <v>91</v>
      </c>
      <c r="C51" s="4" t="s">
        <v>16</v>
      </c>
      <c r="D51" s="83">
        <v>62</v>
      </c>
      <c r="E51" s="83">
        <v>35</v>
      </c>
      <c r="F51" s="54">
        <f t="shared" si="8"/>
        <v>-27</v>
      </c>
      <c r="G51" s="52">
        <f t="shared" si="9"/>
        <v>-0.43548387096774188</v>
      </c>
      <c r="J51" s="104"/>
    </row>
    <row r="52" spans="1:10" x14ac:dyDescent="0.3">
      <c r="A52" s="6" t="s">
        <v>92</v>
      </c>
      <c r="B52" s="28" t="s">
        <v>93</v>
      </c>
      <c r="C52" s="4" t="s">
        <v>16</v>
      </c>
      <c r="D52" s="83">
        <v>32</v>
      </c>
      <c r="E52" s="83">
        <v>59</v>
      </c>
      <c r="F52" s="54">
        <f t="shared" si="8"/>
        <v>27</v>
      </c>
      <c r="G52" s="52">
        <f t="shared" si="9"/>
        <v>0.84375</v>
      </c>
      <c r="J52" s="104"/>
    </row>
    <row r="53" spans="1:10" x14ac:dyDescent="0.3">
      <c r="B53" s="29"/>
    </row>
    <row r="54" spans="1:10" x14ac:dyDescent="0.3">
      <c r="B54" s="29"/>
    </row>
    <row r="55" spans="1:10" x14ac:dyDescent="0.3">
      <c r="B55" s="29"/>
    </row>
    <row r="56" spans="1:10" x14ac:dyDescent="0.3">
      <c r="B56" s="29"/>
    </row>
    <row r="57" spans="1:10" x14ac:dyDescent="0.3">
      <c r="B57" s="29"/>
    </row>
    <row r="58" spans="1:10" x14ac:dyDescent="0.3">
      <c r="B58" s="29"/>
    </row>
    <row r="59" spans="1:10" x14ac:dyDescent="0.3">
      <c r="B59" s="29"/>
    </row>
    <row r="60" spans="1:10" x14ac:dyDescent="0.3">
      <c r="B60" s="29"/>
    </row>
    <row r="61" spans="1:10" x14ac:dyDescent="0.3">
      <c r="B61" s="29"/>
    </row>
    <row r="62" spans="1:10" ht="19.5" customHeight="1" x14ac:dyDescent="0.3">
      <c r="B62" s="29"/>
    </row>
    <row r="63" spans="1:10" x14ac:dyDescent="0.3">
      <c r="B63" s="29"/>
    </row>
    <row r="64" spans="1:10" x14ac:dyDescent="0.3">
      <c r="B64" s="29"/>
    </row>
    <row r="65" spans="2:2" x14ac:dyDescent="0.3">
      <c r="B65" s="29"/>
    </row>
    <row r="66" spans="2:2" x14ac:dyDescent="0.3">
      <c r="B66" s="29"/>
    </row>
    <row r="67" spans="2:2" x14ac:dyDescent="0.3">
      <c r="B67" s="29"/>
    </row>
    <row r="68" spans="2:2" x14ac:dyDescent="0.3">
      <c r="B68" s="29"/>
    </row>
    <row r="69" spans="2:2" x14ac:dyDescent="0.3">
      <c r="B69" s="29"/>
    </row>
    <row r="70" spans="2:2" x14ac:dyDescent="0.3">
      <c r="B70" s="29"/>
    </row>
    <row r="71" spans="2:2" x14ac:dyDescent="0.3">
      <c r="B71" s="29"/>
    </row>
    <row r="72" spans="2:2" x14ac:dyDescent="0.3">
      <c r="B72" s="29"/>
    </row>
    <row r="73" spans="2:2" x14ac:dyDescent="0.3">
      <c r="B73" s="29"/>
    </row>
    <row r="74" spans="2:2" x14ac:dyDescent="0.3">
      <c r="B74" s="29"/>
    </row>
    <row r="75" spans="2:2" x14ac:dyDescent="0.3">
      <c r="B75" s="29"/>
    </row>
    <row r="76" spans="2:2" x14ac:dyDescent="0.3">
      <c r="B76" s="29"/>
    </row>
    <row r="77" spans="2:2" x14ac:dyDescent="0.3">
      <c r="B77" s="29"/>
    </row>
    <row r="78" spans="2:2" x14ac:dyDescent="0.3">
      <c r="B78" s="29"/>
    </row>
    <row r="79" spans="2:2" x14ac:dyDescent="0.3">
      <c r="B79" s="29"/>
    </row>
    <row r="80" spans="2:2" x14ac:dyDescent="0.3">
      <c r="B80" s="29"/>
    </row>
    <row r="81" spans="2:2" x14ac:dyDescent="0.3">
      <c r="B81" s="29"/>
    </row>
    <row r="82" spans="2:2" x14ac:dyDescent="0.3">
      <c r="B82" s="29"/>
    </row>
    <row r="83" spans="2:2" x14ac:dyDescent="0.3">
      <c r="B83" s="29"/>
    </row>
    <row r="84" spans="2:2" x14ac:dyDescent="0.3">
      <c r="B84" s="29"/>
    </row>
    <row r="85" spans="2:2" x14ac:dyDescent="0.3">
      <c r="B85" s="29"/>
    </row>
    <row r="86" spans="2:2" x14ac:dyDescent="0.3">
      <c r="B86" s="29"/>
    </row>
    <row r="87" spans="2:2" x14ac:dyDescent="0.3">
      <c r="B87" s="29"/>
    </row>
    <row r="88" spans="2:2" x14ac:dyDescent="0.3">
      <c r="B88" s="29"/>
    </row>
    <row r="89" spans="2:2" x14ac:dyDescent="0.3">
      <c r="B89" s="29"/>
    </row>
    <row r="90" spans="2:2" x14ac:dyDescent="0.3">
      <c r="B90" s="29"/>
    </row>
    <row r="91" spans="2:2" x14ac:dyDescent="0.3">
      <c r="B91" s="29"/>
    </row>
    <row r="92" spans="2:2" x14ac:dyDescent="0.3">
      <c r="B92" s="29"/>
    </row>
    <row r="93" spans="2:2" x14ac:dyDescent="0.3">
      <c r="B93" s="29"/>
    </row>
    <row r="94" spans="2:2" x14ac:dyDescent="0.3">
      <c r="B94" s="29"/>
    </row>
    <row r="95" spans="2:2" x14ac:dyDescent="0.3">
      <c r="B95" s="29"/>
    </row>
    <row r="96" spans="2:2" x14ac:dyDescent="0.3">
      <c r="B96" s="29"/>
    </row>
    <row r="97" spans="2:2" x14ac:dyDescent="0.3">
      <c r="B97" s="29"/>
    </row>
    <row r="98" spans="2:2" x14ac:dyDescent="0.3">
      <c r="B98" s="29"/>
    </row>
    <row r="99" spans="2:2" x14ac:dyDescent="0.3">
      <c r="B99" s="29"/>
    </row>
    <row r="100" spans="2:2" x14ac:dyDescent="0.3">
      <c r="B100" s="29"/>
    </row>
    <row r="101" spans="2:2" x14ac:dyDescent="0.3">
      <c r="B101" s="29"/>
    </row>
    <row r="102" spans="2:2" x14ac:dyDescent="0.3">
      <c r="B102" s="29"/>
    </row>
    <row r="103" spans="2:2" x14ac:dyDescent="0.3">
      <c r="B103" s="29"/>
    </row>
    <row r="104" spans="2:2" x14ac:dyDescent="0.3">
      <c r="B104" s="29"/>
    </row>
    <row r="105" spans="2:2" x14ac:dyDescent="0.3">
      <c r="B105" s="29"/>
    </row>
    <row r="106" spans="2:2" x14ac:dyDescent="0.3">
      <c r="B106" s="29"/>
    </row>
    <row r="107" spans="2:2" x14ac:dyDescent="0.3">
      <c r="B107" s="29"/>
    </row>
    <row r="108" spans="2:2" x14ac:dyDescent="0.3">
      <c r="B108" s="29"/>
    </row>
    <row r="109" spans="2:2" x14ac:dyDescent="0.3">
      <c r="B109" s="29"/>
    </row>
    <row r="110" spans="2:2" x14ac:dyDescent="0.3">
      <c r="B110" s="29"/>
    </row>
    <row r="111" spans="2:2" x14ac:dyDescent="0.3">
      <c r="B111" s="29"/>
    </row>
    <row r="112" spans="2:2" x14ac:dyDescent="0.3">
      <c r="B112" s="29"/>
    </row>
    <row r="113" spans="1:6" x14ac:dyDescent="0.3">
      <c r="B113" s="29"/>
    </row>
    <row r="114" spans="1:6" x14ac:dyDescent="0.3">
      <c r="B114" s="29"/>
    </row>
    <row r="115" spans="1:6" x14ac:dyDescent="0.3">
      <c r="B115" s="29"/>
    </row>
    <row r="116" spans="1:6" x14ac:dyDescent="0.3">
      <c r="B116" s="29"/>
    </row>
    <row r="117" spans="1:6" x14ac:dyDescent="0.3">
      <c r="B117" s="29"/>
    </row>
    <row r="118" spans="1:6" x14ac:dyDescent="0.3">
      <c r="B118" s="29"/>
    </row>
    <row r="119" spans="1:6" x14ac:dyDescent="0.3">
      <c r="B119" s="29"/>
    </row>
    <row r="120" spans="1:6" x14ac:dyDescent="0.3">
      <c r="B120" s="29"/>
    </row>
    <row r="121" spans="1:6" x14ac:dyDescent="0.3">
      <c r="B121" s="29"/>
    </row>
    <row r="122" spans="1:6" x14ac:dyDescent="0.3">
      <c r="B122" s="29"/>
    </row>
    <row r="123" spans="1:6" x14ac:dyDescent="0.3">
      <c r="B123" s="29"/>
    </row>
    <row r="124" spans="1:6" x14ac:dyDescent="0.3">
      <c r="B124" s="29"/>
    </row>
    <row r="125" spans="1:6" x14ac:dyDescent="0.3">
      <c r="C125" s="81" t="str">
        <f>+A3</f>
        <v>Ревизионной комиссии по городу Астана</v>
      </c>
    </row>
    <row r="126" spans="1:6" x14ac:dyDescent="0.3">
      <c r="A126" s="82"/>
      <c r="C126" s="81"/>
    </row>
    <row r="127" spans="1:6" x14ac:dyDescent="0.3">
      <c r="A127" s="82"/>
    </row>
    <row r="128" spans="1:6" x14ac:dyDescent="0.3">
      <c r="A128" s="82"/>
      <c r="F128" s="66"/>
    </row>
    <row r="129" spans="1:6" x14ac:dyDescent="0.3">
      <c r="A129" s="29"/>
      <c r="B129" s="29"/>
      <c r="D129" s="29"/>
      <c r="E129" s="29"/>
      <c r="F129" s="66" t="s">
        <v>94</v>
      </c>
    </row>
    <row r="130" spans="1:6" x14ac:dyDescent="0.3">
      <c r="A130" s="29"/>
      <c r="B130" s="29"/>
      <c r="D130" s="29"/>
      <c r="E130" s="29"/>
      <c r="F130" s="66" t="s">
        <v>95</v>
      </c>
    </row>
    <row r="131" spans="1:6" x14ac:dyDescent="0.3">
      <c r="A131" s="29"/>
      <c r="B131" s="29"/>
      <c r="D131" s="29"/>
      <c r="E131" s="29"/>
      <c r="F131" s="66" t="s">
        <v>96</v>
      </c>
    </row>
    <row r="132" spans="1:6" x14ac:dyDescent="0.3">
      <c r="A132" s="29"/>
      <c r="B132" s="29"/>
      <c r="D132" s="29"/>
      <c r="E132" s="29"/>
      <c r="F132" s="66" t="s">
        <v>97</v>
      </c>
    </row>
    <row r="133" spans="1:6" x14ac:dyDescent="0.3">
      <c r="A133" s="29"/>
      <c r="B133" s="29"/>
      <c r="D133" s="29"/>
      <c r="E133" s="29"/>
      <c r="F133" s="66" t="s">
        <v>98</v>
      </c>
    </row>
    <row r="134" spans="1:6" x14ac:dyDescent="0.3">
      <c r="A134" s="29"/>
      <c r="B134" s="29"/>
      <c r="D134" s="29"/>
      <c r="E134" s="29"/>
      <c r="F134" s="66" t="s">
        <v>99</v>
      </c>
    </row>
    <row r="135" spans="1:6" x14ac:dyDescent="0.3">
      <c r="A135" s="29"/>
      <c r="B135" s="29"/>
      <c r="D135" s="29"/>
      <c r="E135" s="29"/>
      <c r="F135" s="66" t="s">
        <v>100</v>
      </c>
    </row>
    <row r="136" spans="1:6" x14ac:dyDescent="0.3">
      <c r="A136" s="29"/>
      <c r="F136" s="66" t="s">
        <v>101</v>
      </c>
    </row>
    <row r="137" spans="1:6" x14ac:dyDescent="0.3">
      <c r="A137" s="29"/>
      <c r="F137" s="66" t="s">
        <v>102</v>
      </c>
    </row>
    <row r="138" spans="1:6" x14ac:dyDescent="0.3">
      <c r="A138" s="29"/>
      <c r="F138" s="66" t="s">
        <v>103</v>
      </c>
    </row>
    <row r="139" spans="1:6" x14ac:dyDescent="0.3">
      <c r="A139" s="29"/>
      <c r="B139" s="29"/>
      <c r="D139" s="29"/>
      <c r="E139" s="29"/>
      <c r="F139" s="66" t="s">
        <v>104</v>
      </c>
    </row>
    <row r="140" spans="1:6" x14ac:dyDescent="0.3">
      <c r="A140" s="29"/>
      <c r="B140" s="29"/>
      <c r="D140" s="29"/>
      <c r="E140" s="29"/>
      <c r="F140" s="66" t="s">
        <v>105</v>
      </c>
    </row>
    <row r="141" spans="1:6" x14ac:dyDescent="0.3">
      <c r="A141" s="29"/>
      <c r="B141" s="29"/>
      <c r="D141" s="29"/>
      <c r="E141" s="29"/>
      <c r="F141" s="66" t="s">
        <v>106</v>
      </c>
    </row>
    <row r="142" spans="1:6" x14ac:dyDescent="0.3">
      <c r="A142" s="29"/>
      <c r="B142" s="29"/>
      <c r="D142" s="29"/>
      <c r="E142" s="29"/>
      <c r="F142" s="66" t="s">
        <v>107</v>
      </c>
    </row>
    <row r="143" spans="1:6" x14ac:dyDescent="0.3">
      <c r="A143" s="29"/>
      <c r="B143" s="29"/>
      <c r="D143" s="29"/>
      <c r="E143" s="29"/>
      <c r="F143" s="66" t="s">
        <v>108</v>
      </c>
    </row>
    <row r="144" spans="1:6" x14ac:dyDescent="0.3">
      <c r="A144" s="29"/>
      <c r="B144" s="29"/>
      <c r="D144" s="29"/>
      <c r="E144" s="29"/>
      <c r="F144" s="66" t="s">
        <v>109</v>
      </c>
    </row>
    <row r="145" spans="1:6" x14ac:dyDescent="0.3">
      <c r="A145" s="29"/>
      <c r="F145" s="66" t="s">
        <v>111</v>
      </c>
    </row>
    <row r="146" spans="1:6" x14ac:dyDescent="0.3">
      <c r="A146" s="29"/>
      <c r="F146" s="66" t="s">
        <v>112</v>
      </c>
    </row>
    <row r="147" spans="1:6" x14ac:dyDescent="0.3">
      <c r="A147" s="29"/>
      <c r="F147" s="66" t="s">
        <v>113</v>
      </c>
    </row>
    <row r="148" spans="1:6" x14ac:dyDescent="0.3">
      <c r="A148" s="29"/>
      <c r="F148" s="66" t="s">
        <v>114</v>
      </c>
    </row>
    <row r="149" spans="1:6" x14ac:dyDescent="0.3">
      <c r="A149" s="29"/>
      <c r="F149" s="66" t="s">
        <v>115</v>
      </c>
    </row>
    <row r="150" spans="1:6" x14ac:dyDescent="0.3">
      <c r="A150" s="29"/>
      <c r="F150" s="66" t="s">
        <v>116</v>
      </c>
    </row>
    <row r="151" spans="1:6" x14ac:dyDescent="0.3">
      <c r="A151" s="29"/>
      <c r="F151" s="66" t="s">
        <v>117</v>
      </c>
    </row>
    <row r="152" spans="1:6" x14ac:dyDescent="0.3">
      <c r="A152" s="29"/>
      <c r="F152" s="66" t="s">
        <v>118</v>
      </c>
    </row>
    <row r="153" spans="1:6" x14ac:dyDescent="0.3">
      <c r="A153" s="29"/>
      <c r="F153" s="66" t="s">
        <v>119</v>
      </c>
    </row>
    <row r="154" spans="1:6" x14ac:dyDescent="0.3">
      <c r="A154" s="29"/>
      <c r="F154" s="66" t="s">
        <v>120</v>
      </c>
    </row>
    <row r="155" spans="1:6" x14ac:dyDescent="0.3">
      <c r="A155" s="29"/>
      <c r="F155" s="66"/>
    </row>
    <row r="156" spans="1:6" x14ac:dyDescent="0.3">
      <c r="A156" s="29"/>
      <c r="F156" s="66" t="s">
        <v>121</v>
      </c>
    </row>
    <row r="157" spans="1:6" x14ac:dyDescent="0.3">
      <c r="A157" s="29"/>
      <c r="F157" s="66" t="s">
        <v>122</v>
      </c>
    </row>
    <row r="158" spans="1:6" x14ac:dyDescent="0.3">
      <c r="A158" s="29"/>
      <c r="F158" s="66" t="s">
        <v>123</v>
      </c>
    </row>
    <row r="159" spans="1:6" x14ac:dyDescent="0.3">
      <c r="A159" s="29"/>
      <c r="F159" s="66" t="s">
        <v>124</v>
      </c>
    </row>
    <row r="160" spans="1:6" x14ac:dyDescent="0.3">
      <c r="A160" s="29"/>
      <c r="F160" s="66" t="s">
        <v>125</v>
      </c>
    </row>
    <row r="161" spans="1:6" x14ac:dyDescent="0.3">
      <c r="A161" s="29"/>
      <c r="F161" s="66" t="s">
        <v>126</v>
      </c>
    </row>
    <row r="162" spans="1:6" x14ac:dyDescent="0.3">
      <c r="A162" s="29"/>
      <c r="F162" s="66" t="s">
        <v>127</v>
      </c>
    </row>
    <row r="163" spans="1:6" x14ac:dyDescent="0.3">
      <c r="A163" s="29"/>
      <c r="F163" s="66" t="s">
        <v>128</v>
      </c>
    </row>
    <row r="164" spans="1:6" x14ac:dyDescent="0.3">
      <c r="A164" s="29"/>
      <c r="F164" s="66" t="s">
        <v>129</v>
      </c>
    </row>
    <row r="165" spans="1:6" x14ac:dyDescent="0.3">
      <c r="A165" s="29"/>
      <c r="F165" s="66" t="s">
        <v>130</v>
      </c>
    </row>
    <row r="166" spans="1:6" x14ac:dyDescent="0.3">
      <c r="A166" s="29"/>
      <c r="F166" s="66" t="s">
        <v>131</v>
      </c>
    </row>
    <row r="167" spans="1:6" x14ac:dyDescent="0.3">
      <c r="A167" s="29"/>
      <c r="F167" s="66" t="s">
        <v>132</v>
      </c>
    </row>
    <row r="168" spans="1:6" x14ac:dyDescent="0.3">
      <c r="A168" s="29"/>
      <c r="F168" s="66" t="s">
        <v>133</v>
      </c>
    </row>
    <row r="169" spans="1:6" x14ac:dyDescent="0.3">
      <c r="A169" s="29"/>
      <c r="F169" s="66" t="s">
        <v>134</v>
      </c>
    </row>
    <row r="170" spans="1:6" x14ac:dyDescent="0.3">
      <c r="A170" s="29"/>
      <c r="F170" s="66" t="s">
        <v>135</v>
      </c>
    </row>
    <row r="171" spans="1:6" x14ac:dyDescent="0.3">
      <c r="A171" s="29"/>
      <c r="F171" s="66" t="s">
        <v>136</v>
      </c>
    </row>
    <row r="172" spans="1:6" x14ac:dyDescent="0.3">
      <c r="A172" s="29"/>
      <c r="F172" s="66" t="s">
        <v>137</v>
      </c>
    </row>
    <row r="173" spans="1:6" x14ac:dyDescent="0.3">
      <c r="A173" s="29"/>
      <c r="F173" s="66" t="s">
        <v>138</v>
      </c>
    </row>
    <row r="174" spans="1:6" x14ac:dyDescent="0.3">
      <c r="A174" s="29"/>
      <c r="F174" s="66" t="s">
        <v>139</v>
      </c>
    </row>
    <row r="175" spans="1:6" x14ac:dyDescent="0.3">
      <c r="A175" s="29"/>
      <c r="F175" s="66" t="s">
        <v>140</v>
      </c>
    </row>
    <row r="176" spans="1:6" x14ac:dyDescent="0.3">
      <c r="A176" s="29"/>
      <c r="F176" s="66" t="s">
        <v>141</v>
      </c>
    </row>
    <row r="177" spans="1:6" x14ac:dyDescent="0.3">
      <c r="A177" s="29"/>
      <c r="F177" s="66" t="s">
        <v>142</v>
      </c>
    </row>
    <row r="178" spans="1:6" x14ac:dyDescent="0.3">
      <c r="A178" s="29"/>
      <c r="F178" s="66" t="s">
        <v>143</v>
      </c>
    </row>
    <row r="179" spans="1:6" x14ac:dyDescent="0.3">
      <c r="A179" s="29"/>
      <c r="F179" s="66" t="s">
        <v>144</v>
      </c>
    </row>
    <row r="180" spans="1:6" x14ac:dyDescent="0.3">
      <c r="A180" s="29"/>
      <c r="F180" s="66" t="s">
        <v>145</v>
      </c>
    </row>
    <row r="181" spans="1:6" x14ac:dyDescent="0.3">
      <c r="A181" s="29"/>
      <c r="F181" s="66" t="s">
        <v>146</v>
      </c>
    </row>
    <row r="182" spans="1:6" x14ac:dyDescent="0.3">
      <c r="A182" s="29"/>
      <c r="F182" s="66" t="s">
        <v>147</v>
      </c>
    </row>
    <row r="183" spans="1:6" x14ac:dyDescent="0.3">
      <c r="A183" s="29"/>
      <c r="F183" s="66" t="s">
        <v>148</v>
      </c>
    </row>
    <row r="184" spans="1:6" x14ac:dyDescent="0.3">
      <c r="A184" s="29"/>
      <c r="F184" s="66" t="s">
        <v>149</v>
      </c>
    </row>
    <row r="185" spans="1:6" x14ac:dyDescent="0.3">
      <c r="A185" s="29"/>
      <c r="F185" s="66" t="s">
        <v>150</v>
      </c>
    </row>
    <row r="186" spans="1:6" x14ac:dyDescent="0.3">
      <c r="A186" s="29"/>
      <c r="F186" s="66" t="s">
        <v>151</v>
      </c>
    </row>
    <row r="187" spans="1:6" x14ac:dyDescent="0.3">
      <c r="A187" s="29"/>
      <c r="F187" s="66" t="s">
        <v>152</v>
      </c>
    </row>
    <row r="188" spans="1:6" x14ac:dyDescent="0.3">
      <c r="A188" s="29"/>
      <c r="F188" s="66" t="s">
        <v>153</v>
      </c>
    </row>
    <row r="189" spans="1:6" x14ac:dyDescent="0.3">
      <c r="A189" s="29"/>
      <c r="F189" s="66" t="s">
        <v>154</v>
      </c>
    </row>
    <row r="190" spans="1:6" x14ac:dyDescent="0.3">
      <c r="A190" s="29"/>
      <c r="F190" s="66" t="s">
        <v>155</v>
      </c>
    </row>
    <row r="191" spans="1:6" x14ac:dyDescent="0.3">
      <c r="A191" s="82"/>
      <c r="F191" s="66" t="s">
        <v>156</v>
      </c>
    </row>
    <row r="192" spans="1:6" x14ac:dyDescent="0.3">
      <c r="A192" s="82"/>
      <c r="F192" s="66" t="s">
        <v>157</v>
      </c>
    </row>
    <row r="193" spans="1:6" x14ac:dyDescent="0.3">
      <c r="A193" s="82"/>
      <c r="F193" s="66" t="s">
        <v>158</v>
      </c>
    </row>
    <row r="194" spans="1:6" x14ac:dyDescent="0.3">
      <c r="F194" s="66" t="s">
        <v>159</v>
      </c>
    </row>
    <row r="195" spans="1:6" x14ac:dyDescent="0.3">
      <c r="F195" s="66" t="s">
        <v>160</v>
      </c>
    </row>
    <row r="196" spans="1:6" x14ac:dyDescent="0.3">
      <c r="F196" s="66" t="s">
        <v>161</v>
      </c>
    </row>
    <row r="197" spans="1:6" x14ac:dyDescent="0.3">
      <c r="F197" s="66" t="s">
        <v>162</v>
      </c>
    </row>
    <row r="198" spans="1:6" x14ac:dyDescent="0.3">
      <c r="F198" s="66" t="s">
        <v>163</v>
      </c>
    </row>
    <row r="199" spans="1:6" x14ac:dyDescent="0.3">
      <c r="F199" s="66" t="s">
        <v>164</v>
      </c>
    </row>
    <row r="200" spans="1:6" x14ac:dyDescent="0.3">
      <c r="F200" s="66" t="s">
        <v>165</v>
      </c>
    </row>
    <row r="201" spans="1:6" x14ac:dyDescent="0.3">
      <c r="F201" s="66" t="s">
        <v>166</v>
      </c>
    </row>
    <row r="202" spans="1:6" x14ac:dyDescent="0.3">
      <c r="F202" s="66" t="s">
        <v>167</v>
      </c>
    </row>
    <row r="203" spans="1:6" x14ac:dyDescent="0.3">
      <c r="F203" s="66" t="s">
        <v>168</v>
      </c>
    </row>
    <row r="204" spans="1:6" x14ac:dyDescent="0.3">
      <c r="F204" s="66" t="s">
        <v>169</v>
      </c>
    </row>
    <row r="205" spans="1:6" x14ac:dyDescent="0.3">
      <c r="F205" s="66" t="s">
        <v>170</v>
      </c>
    </row>
    <row r="206" spans="1:6" x14ac:dyDescent="0.3">
      <c r="F206" s="66" t="s">
        <v>171</v>
      </c>
    </row>
    <row r="207" spans="1:6" x14ac:dyDescent="0.3">
      <c r="F207" s="66" t="s">
        <v>172</v>
      </c>
    </row>
    <row r="208" spans="1:6" x14ac:dyDescent="0.3">
      <c r="F208" s="66" t="s">
        <v>173</v>
      </c>
    </row>
    <row r="209" spans="5:6" x14ac:dyDescent="0.3">
      <c r="F209" s="66" t="s">
        <v>174</v>
      </c>
    </row>
    <row r="210" spans="5:6" x14ac:dyDescent="0.3">
      <c r="F210" s="66" t="s">
        <v>175</v>
      </c>
    </row>
    <row r="211" spans="5:6" x14ac:dyDescent="0.3">
      <c r="F211" s="66" t="s">
        <v>176</v>
      </c>
    </row>
    <row r="212" spans="5:6" x14ac:dyDescent="0.3">
      <c r="F212" s="66" t="s">
        <v>177</v>
      </c>
    </row>
    <row r="213" spans="5:6" x14ac:dyDescent="0.3">
      <c r="F213" s="66" t="s">
        <v>178</v>
      </c>
    </row>
    <row r="214" spans="5:6" x14ac:dyDescent="0.3">
      <c r="F214" s="66" t="s">
        <v>179</v>
      </c>
    </row>
    <row r="215" spans="5:6" x14ac:dyDescent="0.3">
      <c r="F215" s="66" t="s">
        <v>180</v>
      </c>
    </row>
    <row r="216" spans="5:6" x14ac:dyDescent="0.3">
      <c r="F216" s="66" t="s">
        <v>181</v>
      </c>
    </row>
    <row r="217" spans="5:6" x14ac:dyDescent="0.3">
      <c r="F217" s="66" t="s">
        <v>182</v>
      </c>
    </row>
    <row r="218" spans="5:6" x14ac:dyDescent="0.3">
      <c r="F218" s="66" t="s">
        <v>183</v>
      </c>
    </row>
    <row r="219" spans="5:6" x14ac:dyDescent="0.3">
      <c r="F219" s="66" t="s">
        <v>184</v>
      </c>
    </row>
    <row r="220" spans="5:6" x14ac:dyDescent="0.3">
      <c r="F220" s="66" t="s">
        <v>185</v>
      </c>
    </row>
    <row r="221" spans="5:6" x14ac:dyDescent="0.3">
      <c r="F221" s="66" t="s">
        <v>186</v>
      </c>
    </row>
    <row r="222" spans="5:6" x14ac:dyDescent="0.3">
      <c r="F222" s="66" t="s">
        <v>187</v>
      </c>
    </row>
    <row r="223" spans="5:6" x14ac:dyDescent="0.3">
      <c r="F223" s="66" t="s">
        <v>188</v>
      </c>
    </row>
    <row r="224" spans="5:6" x14ac:dyDescent="0.3">
      <c r="E224" s="66"/>
      <c r="F224" s="37" t="s">
        <v>189</v>
      </c>
    </row>
    <row r="225" spans="5:6" x14ac:dyDescent="0.3">
      <c r="E225" s="66"/>
      <c r="F225" s="66" t="s">
        <v>190</v>
      </c>
    </row>
    <row r="226" spans="5:6" x14ac:dyDescent="0.3">
      <c r="F226" s="37" t="s">
        <v>191</v>
      </c>
    </row>
    <row r="227" spans="5:6" x14ac:dyDescent="0.3">
      <c r="F227" s="37" t="s">
        <v>192</v>
      </c>
    </row>
    <row r="228" spans="5:6" x14ac:dyDescent="0.3">
      <c r="F228" s="37" t="s">
        <v>193</v>
      </c>
    </row>
    <row r="229" spans="5:6" x14ac:dyDescent="0.3">
      <c r="F229" s="37" t="s">
        <v>194</v>
      </c>
    </row>
    <row r="230" spans="5:6" x14ac:dyDescent="0.3">
      <c r="F230" s="37" t="s">
        <v>195</v>
      </c>
    </row>
    <row r="231" spans="5:6" x14ac:dyDescent="0.3">
      <c r="F231" s="37" t="s">
        <v>196</v>
      </c>
    </row>
    <row r="232" spans="5:6" x14ac:dyDescent="0.3">
      <c r="F232" s="37" t="s">
        <v>197</v>
      </c>
    </row>
    <row r="233" spans="5:6" x14ac:dyDescent="0.3">
      <c r="F233" s="37" t="s">
        <v>198</v>
      </c>
    </row>
    <row r="234" spans="5:6" x14ac:dyDescent="0.3">
      <c r="F234" s="105" t="s">
        <v>199</v>
      </c>
    </row>
    <row r="235" spans="5:6" x14ac:dyDescent="0.3">
      <c r="F235" s="105" t="s">
        <v>200</v>
      </c>
    </row>
    <row r="236" spans="5:6" x14ac:dyDescent="0.3">
      <c r="F236" s="105" t="s">
        <v>201</v>
      </c>
    </row>
    <row r="237" spans="5:6" x14ac:dyDescent="0.3">
      <c r="F237" s="105" t="s">
        <v>202</v>
      </c>
    </row>
    <row r="238" spans="5:6" x14ac:dyDescent="0.3">
      <c r="F238" s="105" t="s">
        <v>198</v>
      </c>
    </row>
    <row r="239" spans="5:6" x14ac:dyDescent="0.3">
      <c r="F239" s="105" t="s">
        <v>203</v>
      </c>
    </row>
    <row r="240" spans="5:6" x14ac:dyDescent="0.3">
      <c r="F240" s="105" t="s">
        <v>204</v>
      </c>
    </row>
    <row r="241" spans="6:6" x14ac:dyDescent="0.3">
      <c r="F241" s="105" t="s">
        <v>205</v>
      </c>
    </row>
    <row r="242" spans="6:6" x14ac:dyDescent="0.3">
      <c r="F242" s="105" t="s">
        <v>206</v>
      </c>
    </row>
    <row r="243" spans="6:6" x14ac:dyDescent="0.3">
      <c r="F243" s="105" t="s">
        <v>207</v>
      </c>
    </row>
    <row r="244" spans="6:6" x14ac:dyDescent="0.3">
      <c r="F244" s="105" t="s">
        <v>208</v>
      </c>
    </row>
    <row r="245" spans="6:6" x14ac:dyDescent="0.3">
      <c r="F245" s="105" t="s">
        <v>209</v>
      </c>
    </row>
    <row r="246" spans="6:6" x14ac:dyDescent="0.3">
      <c r="F246" s="105" t="s">
        <v>210</v>
      </c>
    </row>
    <row r="247" spans="6:6" x14ac:dyDescent="0.3">
      <c r="F247" s="105" t="s">
        <v>8</v>
      </c>
    </row>
  </sheetData>
  <protectedRanges>
    <protectedRange sqref="A3:G4" name="Диапазон1"/>
    <protectedRange sqref="E52 E27 E25 E12:E14 E22 E30:E31 E33:E34 E16:E20" name="Диапазон1_25"/>
    <protectedRange sqref="D12:D14" name="Диапазон1_8_2"/>
    <protectedRange sqref="D16:D19" name="Диапазон1_11_2"/>
    <protectedRange sqref="D20" name="Диапазон1_13_2"/>
    <protectedRange sqref="D22" name="Диапазон1_14_2"/>
    <protectedRange sqref="D25" name="Диапазон1_15_2"/>
    <protectedRange sqref="D27" name="Диапазон1_16_2"/>
    <protectedRange sqref="D30:D31" name="Диапазон1_17_2"/>
    <protectedRange sqref="D33:D34" name="Диапазон1_18_3"/>
    <protectedRange sqref="D46:D49" name="Диапазон1_17_2_1_2"/>
    <protectedRange sqref="D52" name="Диапазон1_20_1_2"/>
    <protectedRange sqref="D51" name="Диапазон1_18_1_1_3"/>
    <protectedRange sqref="E46:E49" name="Диапазон1_17_1_1_2"/>
    <protectedRange sqref="E51" name="Диапазон1_18_1_1_1_2"/>
  </protectedRanges>
  <autoFilter ref="A2:G52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dataConsolidate/>
  <mergeCells count="4">
    <mergeCell ref="A2:G2"/>
    <mergeCell ref="A3:G3"/>
    <mergeCell ref="A4:G4"/>
    <mergeCell ref="A8:G8"/>
  </mergeCells>
  <dataValidations count="2">
    <dataValidation type="list" allowBlank="1" showInputMessage="1" showErrorMessage="1" errorTitle="Выбрерите отчетный период " error="Нужно выбрать отчетный период из списка (нажмите треугольную кнопку &quot;ВНИЗ&quot; на правой стороне ячейки)" sqref="A4:G4 WVA982885:WVG982885 WLE982885:WLK982885 WBI982885:WBO982885 VRM982885:VRS982885 VHQ982885:VHW982885 UXU982885:UYA982885 UNY982885:UOE982885 UEC982885:UEI982885 TUG982885:TUM982885 TKK982885:TKQ982885 TAO982885:TAU982885 SQS982885:SQY982885 SGW982885:SHC982885 RXA982885:RXG982885 RNE982885:RNK982885 RDI982885:RDO982885 QTM982885:QTS982885 QJQ982885:QJW982885 PZU982885:QAA982885 PPY982885:PQE982885 PGC982885:PGI982885 OWG982885:OWM982885 OMK982885:OMQ982885 OCO982885:OCU982885 NSS982885:NSY982885 NIW982885:NJC982885 MZA982885:MZG982885 MPE982885:MPK982885 MFI982885:MFO982885 LVM982885:LVS982885 LLQ982885:LLW982885 LBU982885:LCA982885 KRY982885:KSE982885 KIC982885:KII982885 JYG982885:JYM982885 JOK982885:JOQ982885 JEO982885:JEU982885 IUS982885:IUY982885 IKW982885:ILC982885 IBA982885:IBG982885 HRE982885:HRK982885 HHI982885:HHO982885 GXM982885:GXS982885 GNQ982885:GNW982885 GDU982885:GEA982885 FTY982885:FUE982885 FKC982885:FKI982885 FAG982885:FAM982885 EQK982885:EQQ982885 EGO982885:EGU982885 DWS982885:DWY982885 DMW982885:DNC982885 DDA982885:DDG982885 CTE982885:CTK982885 CJI982885:CJO982885 BZM982885:BZS982885 BPQ982885:BPW982885 BFU982885:BGA982885 AVY982885:AWE982885 AMC982885:AMI982885 ACG982885:ACM982885 SK982885:SQ982885 IO982885:IU982885 A982885:G982885 WVA917349:WVG917349 WLE917349:WLK917349 WBI917349:WBO917349 VRM917349:VRS917349 VHQ917349:VHW917349 UXU917349:UYA917349 UNY917349:UOE917349 UEC917349:UEI917349 TUG917349:TUM917349 TKK917349:TKQ917349 TAO917349:TAU917349 SQS917349:SQY917349 SGW917349:SHC917349 RXA917349:RXG917349 RNE917349:RNK917349 RDI917349:RDO917349 QTM917349:QTS917349 QJQ917349:QJW917349 PZU917349:QAA917349 PPY917349:PQE917349 PGC917349:PGI917349 OWG917349:OWM917349 OMK917349:OMQ917349 OCO917349:OCU917349 NSS917349:NSY917349 NIW917349:NJC917349 MZA917349:MZG917349 MPE917349:MPK917349 MFI917349:MFO917349 LVM917349:LVS917349 LLQ917349:LLW917349 LBU917349:LCA917349 KRY917349:KSE917349 KIC917349:KII917349 JYG917349:JYM917349 JOK917349:JOQ917349 JEO917349:JEU917349 IUS917349:IUY917349 IKW917349:ILC917349 IBA917349:IBG917349 HRE917349:HRK917349 HHI917349:HHO917349 GXM917349:GXS917349 GNQ917349:GNW917349 GDU917349:GEA917349 FTY917349:FUE917349 FKC917349:FKI917349 FAG917349:FAM917349 EQK917349:EQQ917349 EGO917349:EGU917349 DWS917349:DWY917349 DMW917349:DNC917349 DDA917349:DDG917349 CTE917349:CTK917349 CJI917349:CJO917349 BZM917349:BZS917349 BPQ917349:BPW917349 BFU917349:BGA917349 AVY917349:AWE917349 AMC917349:AMI917349 ACG917349:ACM917349 SK917349:SQ917349 IO917349:IU917349 A917349:G917349 WVA851813:WVG851813 WLE851813:WLK851813 WBI851813:WBO851813 VRM851813:VRS851813 VHQ851813:VHW851813 UXU851813:UYA851813 UNY851813:UOE851813 UEC851813:UEI851813 TUG851813:TUM851813 TKK851813:TKQ851813 TAO851813:TAU851813 SQS851813:SQY851813 SGW851813:SHC851813 RXA851813:RXG851813 RNE851813:RNK851813 RDI851813:RDO851813 QTM851813:QTS851813 QJQ851813:QJW851813 PZU851813:QAA851813 PPY851813:PQE851813 PGC851813:PGI851813 OWG851813:OWM851813 OMK851813:OMQ851813 OCO851813:OCU851813 NSS851813:NSY851813 NIW851813:NJC851813 MZA851813:MZG851813 MPE851813:MPK851813 MFI851813:MFO851813 LVM851813:LVS851813 LLQ851813:LLW851813 LBU851813:LCA851813 KRY851813:KSE851813 KIC851813:KII851813 JYG851813:JYM851813 JOK851813:JOQ851813 JEO851813:JEU851813 IUS851813:IUY851813 IKW851813:ILC851813 IBA851813:IBG851813 HRE851813:HRK851813 HHI851813:HHO851813 GXM851813:GXS851813 GNQ851813:GNW851813 GDU851813:GEA851813 FTY851813:FUE851813 FKC851813:FKI851813 FAG851813:FAM851813 EQK851813:EQQ851813 EGO851813:EGU851813 DWS851813:DWY851813 DMW851813:DNC851813 DDA851813:DDG851813 CTE851813:CTK851813 CJI851813:CJO851813 BZM851813:BZS851813 BPQ851813:BPW851813 BFU851813:BGA851813 AVY851813:AWE851813 AMC851813:AMI851813 ACG851813:ACM851813 SK851813:SQ851813 IO851813:IU851813 A851813:G851813 WVA786277:WVG786277 WLE786277:WLK786277 WBI786277:WBO786277 VRM786277:VRS786277 VHQ786277:VHW786277 UXU786277:UYA786277 UNY786277:UOE786277 UEC786277:UEI786277 TUG786277:TUM786277 TKK786277:TKQ786277 TAO786277:TAU786277 SQS786277:SQY786277 SGW786277:SHC786277 RXA786277:RXG786277 RNE786277:RNK786277 RDI786277:RDO786277 QTM786277:QTS786277 QJQ786277:QJW786277 PZU786277:QAA786277 PPY786277:PQE786277 PGC786277:PGI786277 OWG786277:OWM786277 OMK786277:OMQ786277 OCO786277:OCU786277 NSS786277:NSY786277 NIW786277:NJC786277 MZA786277:MZG786277 MPE786277:MPK786277 MFI786277:MFO786277 LVM786277:LVS786277 LLQ786277:LLW786277 LBU786277:LCA786277 KRY786277:KSE786277 KIC786277:KII786277 JYG786277:JYM786277 JOK786277:JOQ786277 JEO786277:JEU786277 IUS786277:IUY786277 IKW786277:ILC786277 IBA786277:IBG786277 HRE786277:HRK786277 HHI786277:HHO786277 GXM786277:GXS786277 GNQ786277:GNW786277 GDU786277:GEA786277 FTY786277:FUE786277 FKC786277:FKI786277 FAG786277:FAM786277 EQK786277:EQQ786277 EGO786277:EGU786277 DWS786277:DWY786277 DMW786277:DNC786277 DDA786277:DDG786277 CTE786277:CTK786277 CJI786277:CJO786277 BZM786277:BZS786277 BPQ786277:BPW786277 BFU786277:BGA786277 AVY786277:AWE786277 AMC786277:AMI786277 ACG786277:ACM786277 SK786277:SQ786277 IO786277:IU786277 A786277:G786277 WVA720741:WVG720741 WLE720741:WLK720741 WBI720741:WBO720741 VRM720741:VRS720741 VHQ720741:VHW720741 UXU720741:UYA720741 UNY720741:UOE720741 UEC720741:UEI720741 TUG720741:TUM720741 TKK720741:TKQ720741 TAO720741:TAU720741 SQS720741:SQY720741 SGW720741:SHC720741 RXA720741:RXG720741 RNE720741:RNK720741 RDI720741:RDO720741 QTM720741:QTS720741 QJQ720741:QJW720741 PZU720741:QAA720741 PPY720741:PQE720741 PGC720741:PGI720741 OWG720741:OWM720741 OMK720741:OMQ720741 OCO720741:OCU720741 NSS720741:NSY720741 NIW720741:NJC720741 MZA720741:MZG720741 MPE720741:MPK720741 MFI720741:MFO720741 LVM720741:LVS720741 LLQ720741:LLW720741 LBU720741:LCA720741 KRY720741:KSE720741 KIC720741:KII720741 JYG720741:JYM720741 JOK720741:JOQ720741 JEO720741:JEU720741 IUS720741:IUY720741 IKW720741:ILC720741 IBA720741:IBG720741 HRE720741:HRK720741 HHI720741:HHO720741 GXM720741:GXS720741 GNQ720741:GNW720741 GDU720741:GEA720741 FTY720741:FUE720741 FKC720741:FKI720741 FAG720741:FAM720741 EQK720741:EQQ720741 EGO720741:EGU720741 DWS720741:DWY720741 DMW720741:DNC720741 DDA720741:DDG720741 CTE720741:CTK720741 CJI720741:CJO720741 BZM720741:BZS720741 BPQ720741:BPW720741 BFU720741:BGA720741 AVY720741:AWE720741 AMC720741:AMI720741 ACG720741:ACM720741 SK720741:SQ720741 IO720741:IU720741 A720741:G720741 WVA655205:WVG655205 WLE655205:WLK655205 WBI655205:WBO655205 VRM655205:VRS655205 VHQ655205:VHW655205 UXU655205:UYA655205 UNY655205:UOE655205 UEC655205:UEI655205 TUG655205:TUM655205 TKK655205:TKQ655205 TAO655205:TAU655205 SQS655205:SQY655205 SGW655205:SHC655205 RXA655205:RXG655205 RNE655205:RNK655205 RDI655205:RDO655205 QTM655205:QTS655205 QJQ655205:QJW655205 PZU655205:QAA655205 PPY655205:PQE655205 PGC655205:PGI655205 OWG655205:OWM655205 OMK655205:OMQ655205 OCO655205:OCU655205 NSS655205:NSY655205 NIW655205:NJC655205 MZA655205:MZG655205 MPE655205:MPK655205 MFI655205:MFO655205 LVM655205:LVS655205 LLQ655205:LLW655205 LBU655205:LCA655205 KRY655205:KSE655205 KIC655205:KII655205 JYG655205:JYM655205 JOK655205:JOQ655205 JEO655205:JEU655205 IUS655205:IUY655205 IKW655205:ILC655205 IBA655205:IBG655205 HRE655205:HRK655205 HHI655205:HHO655205 GXM655205:GXS655205 GNQ655205:GNW655205 GDU655205:GEA655205 FTY655205:FUE655205 FKC655205:FKI655205 FAG655205:FAM655205 EQK655205:EQQ655205 EGO655205:EGU655205 DWS655205:DWY655205 DMW655205:DNC655205 DDA655205:DDG655205 CTE655205:CTK655205 CJI655205:CJO655205 BZM655205:BZS655205 BPQ655205:BPW655205 BFU655205:BGA655205 AVY655205:AWE655205 AMC655205:AMI655205 ACG655205:ACM655205 SK655205:SQ655205 IO655205:IU655205 A655205:G655205 WVA589669:WVG589669 WLE589669:WLK589669 WBI589669:WBO589669 VRM589669:VRS589669 VHQ589669:VHW589669 UXU589669:UYA589669 UNY589669:UOE589669 UEC589669:UEI589669 TUG589669:TUM589669 TKK589669:TKQ589669 TAO589669:TAU589669 SQS589669:SQY589669 SGW589669:SHC589669 RXA589669:RXG589669 RNE589669:RNK589669 RDI589669:RDO589669 QTM589669:QTS589669 QJQ589669:QJW589669 PZU589669:QAA589669 PPY589669:PQE589669 PGC589669:PGI589669 OWG589669:OWM589669 OMK589669:OMQ589669 OCO589669:OCU589669 NSS589669:NSY589669 NIW589669:NJC589669 MZA589669:MZG589669 MPE589669:MPK589669 MFI589669:MFO589669 LVM589669:LVS589669 LLQ589669:LLW589669 LBU589669:LCA589669 KRY589669:KSE589669 KIC589669:KII589669 JYG589669:JYM589669 JOK589669:JOQ589669 JEO589669:JEU589669 IUS589669:IUY589669 IKW589669:ILC589669 IBA589669:IBG589669 HRE589669:HRK589669 HHI589669:HHO589669 GXM589669:GXS589669 GNQ589669:GNW589669 GDU589669:GEA589669 FTY589669:FUE589669 FKC589669:FKI589669 FAG589669:FAM589669 EQK589669:EQQ589669 EGO589669:EGU589669 DWS589669:DWY589669 DMW589669:DNC589669 DDA589669:DDG589669 CTE589669:CTK589669 CJI589669:CJO589669 BZM589669:BZS589669 BPQ589669:BPW589669 BFU589669:BGA589669 AVY589669:AWE589669 AMC589669:AMI589669 ACG589669:ACM589669 SK589669:SQ589669 IO589669:IU589669 A589669:G589669 WVA524133:WVG524133 WLE524133:WLK524133 WBI524133:WBO524133 VRM524133:VRS524133 VHQ524133:VHW524133 UXU524133:UYA524133 UNY524133:UOE524133 UEC524133:UEI524133 TUG524133:TUM524133 TKK524133:TKQ524133 TAO524133:TAU524133 SQS524133:SQY524133 SGW524133:SHC524133 RXA524133:RXG524133 RNE524133:RNK524133 RDI524133:RDO524133 QTM524133:QTS524133 QJQ524133:QJW524133 PZU524133:QAA524133 PPY524133:PQE524133 PGC524133:PGI524133 OWG524133:OWM524133 OMK524133:OMQ524133 OCO524133:OCU524133 NSS524133:NSY524133 NIW524133:NJC524133 MZA524133:MZG524133 MPE524133:MPK524133 MFI524133:MFO524133 LVM524133:LVS524133 LLQ524133:LLW524133 LBU524133:LCA524133 KRY524133:KSE524133 KIC524133:KII524133 JYG524133:JYM524133 JOK524133:JOQ524133 JEO524133:JEU524133 IUS524133:IUY524133 IKW524133:ILC524133 IBA524133:IBG524133 HRE524133:HRK524133 HHI524133:HHO524133 GXM524133:GXS524133 GNQ524133:GNW524133 GDU524133:GEA524133 FTY524133:FUE524133 FKC524133:FKI524133 FAG524133:FAM524133 EQK524133:EQQ524133 EGO524133:EGU524133 DWS524133:DWY524133 DMW524133:DNC524133 DDA524133:DDG524133 CTE524133:CTK524133 CJI524133:CJO524133 BZM524133:BZS524133 BPQ524133:BPW524133 BFU524133:BGA524133 AVY524133:AWE524133 AMC524133:AMI524133 ACG524133:ACM524133 SK524133:SQ524133 IO524133:IU524133 A524133:G524133 WVA458597:WVG458597 WLE458597:WLK458597 WBI458597:WBO458597 VRM458597:VRS458597 VHQ458597:VHW458597 UXU458597:UYA458597 UNY458597:UOE458597 UEC458597:UEI458597 TUG458597:TUM458597 TKK458597:TKQ458597 TAO458597:TAU458597 SQS458597:SQY458597 SGW458597:SHC458597 RXA458597:RXG458597 RNE458597:RNK458597 RDI458597:RDO458597 QTM458597:QTS458597 QJQ458597:QJW458597 PZU458597:QAA458597 PPY458597:PQE458597 PGC458597:PGI458597 OWG458597:OWM458597 OMK458597:OMQ458597 OCO458597:OCU458597 NSS458597:NSY458597 NIW458597:NJC458597 MZA458597:MZG458597 MPE458597:MPK458597 MFI458597:MFO458597 LVM458597:LVS458597 LLQ458597:LLW458597 LBU458597:LCA458597 KRY458597:KSE458597 KIC458597:KII458597 JYG458597:JYM458597 JOK458597:JOQ458597 JEO458597:JEU458597 IUS458597:IUY458597 IKW458597:ILC458597 IBA458597:IBG458597 HRE458597:HRK458597 HHI458597:HHO458597 GXM458597:GXS458597 GNQ458597:GNW458597 GDU458597:GEA458597 FTY458597:FUE458597 FKC458597:FKI458597 FAG458597:FAM458597 EQK458597:EQQ458597 EGO458597:EGU458597 DWS458597:DWY458597 DMW458597:DNC458597 DDA458597:DDG458597 CTE458597:CTK458597 CJI458597:CJO458597 BZM458597:BZS458597 BPQ458597:BPW458597 BFU458597:BGA458597 AVY458597:AWE458597 AMC458597:AMI458597 ACG458597:ACM458597 SK458597:SQ458597 IO458597:IU458597 A458597:G458597 WVA393061:WVG393061 WLE393061:WLK393061 WBI393061:WBO393061 VRM393061:VRS393061 VHQ393061:VHW393061 UXU393061:UYA393061 UNY393061:UOE393061 UEC393061:UEI393061 TUG393061:TUM393061 TKK393061:TKQ393061 TAO393061:TAU393061 SQS393061:SQY393061 SGW393061:SHC393061 RXA393061:RXG393061 RNE393061:RNK393061 RDI393061:RDO393061 QTM393061:QTS393061 QJQ393061:QJW393061 PZU393061:QAA393061 PPY393061:PQE393061 PGC393061:PGI393061 OWG393061:OWM393061 OMK393061:OMQ393061 OCO393061:OCU393061 NSS393061:NSY393061 NIW393061:NJC393061 MZA393061:MZG393061 MPE393061:MPK393061 MFI393061:MFO393061 LVM393061:LVS393061 LLQ393061:LLW393061 LBU393061:LCA393061 KRY393061:KSE393061 KIC393061:KII393061 JYG393061:JYM393061 JOK393061:JOQ393061 JEO393061:JEU393061 IUS393061:IUY393061 IKW393061:ILC393061 IBA393061:IBG393061 HRE393061:HRK393061 HHI393061:HHO393061 GXM393061:GXS393061 GNQ393061:GNW393061 GDU393061:GEA393061 FTY393061:FUE393061 FKC393061:FKI393061 FAG393061:FAM393061 EQK393061:EQQ393061 EGO393061:EGU393061 DWS393061:DWY393061 DMW393061:DNC393061 DDA393061:DDG393061 CTE393061:CTK393061 CJI393061:CJO393061 BZM393061:BZS393061 BPQ393061:BPW393061 BFU393061:BGA393061 AVY393061:AWE393061 AMC393061:AMI393061 ACG393061:ACM393061 SK393061:SQ393061 IO393061:IU393061 A393061:G393061 WVA327525:WVG327525 WLE327525:WLK327525 WBI327525:WBO327525 VRM327525:VRS327525 VHQ327525:VHW327525 UXU327525:UYA327525 UNY327525:UOE327525 UEC327525:UEI327525 TUG327525:TUM327525 TKK327525:TKQ327525 TAO327525:TAU327525 SQS327525:SQY327525 SGW327525:SHC327525 RXA327525:RXG327525 RNE327525:RNK327525 RDI327525:RDO327525 QTM327525:QTS327525 QJQ327525:QJW327525 PZU327525:QAA327525 PPY327525:PQE327525 PGC327525:PGI327525 OWG327525:OWM327525 OMK327525:OMQ327525 OCO327525:OCU327525 NSS327525:NSY327525 NIW327525:NJC327525 MZA327525:MZG327525 MPE327525:MPK327525 MFI327525:MFO327525 LVM327525:LVS327525 LLQ327525:LLW327525 LBU327525:LCA327525 KRY327525:KSE327525 KIC327525:KII327525 JYG327525:JYM327525 JOK327525:JOQ327525 JEO327525:JEU327525 IUS327525:IUY327525 IKW327525:ILC327525 IBA327525:IBG327525 HRE327525:HRK327525 HHI327525:HHO327525 GXM327525:GXS327525 GNQ327525:GNW327525 GDU327525:GEA327525 FTY327525:FUE327525 FKC327525:FKI327525 FAG327525:FAM327525 EQK327525:EQQ327525 EGO327525:EGU327525 DWS327525:DWY327525 DMW327525:DNC327525 DDA327525:DDG327525 CTE327525:CTK327525 CJI327525:CJO327525 BZM327525:BZS327525 BPQ327525:BPW327525 BFU327525:BGA327525 AVY327525:AWE327525 AMC327525:AMI327525 ACG327525:ACM327525 SK327525:SQ327525 IO327525:IU327525 A327525:G327525 WVA261989:WVG261989 WLE261989:WLK261989 WBI261989:WBO261989 VRM261989:VRS261989 VHQ261989:VHW261989 UXU261989:UYA261989 UNY261989:UOE261989 UEC261989:UEI261989 TUG261989:TUM261989 TKK261989:TKQ261989 TAO261989:TAU261989 SQS261989:SQY261989 SGW261989:SHC261989 RXA261989:RXG261989 RNE261989:RNK261989 RDI261989:RDO261989 QTM261989:QTS261989 QJQ261989:QJW261989 PZU261989:QAA261989 PPY261989:PQE261989 PGC261989:PGI261989 OWG261989:OWM261989 OMK261989:OMQ261989 OCO261989:OCU261989 NSS261989:NSY261989 NIW261989:NJC261989 MZA261989:MZG261989 MPE261989:MPK261989 MFI261989:MFO261989 LVM261989:LVS261989 LLQ261989:LLW261989 LBU261989:LCA261989 KRY261989:KSE261989 KIC261989:KII261989 JYG261989:JYM261989 JOK261989:JOQ261989 JEO261989:JEU261989 IUS261989:IUY261989 IKW261989:ILC261989 IBA261989:IBG261989 HRE261989:HRK261989 HHI261989:HHO261989 GXM261989:GXS261989 GNQ261989:GNW261989 GDU261989:GEA261989 FTY261989:FUE261989 FKC261989:FKI261989 FAG261989:FAM261989 EQK261989:EQQ261989 EGO261989:EGU261989 DWS261989:DWY261989 DMW261989:DNC261989 DDA261989:DDG261989 CTE261989:CTK261989 CJI261989:CJO261989 BZM261989:BZS261989 BPQ261989:BPW261989 BFU261989:BGA261989 AVY261989:AWE261989 AMC261989:AMI261989 ACG261989:ACM261989 SK261989:SQ261989 IO261989:IU261989 A261989:G261989 WVA196453:WVG196453 WLE196453:WLK196453 WBI196453:WBO196453 VRM196453:VRS196453 VHQ196453:VHW196453 UXU196453:UYA196453 UNY196453:UOE196453 UEC196453:UEI196453 TUG196453:TUM196453 TKK196453:TKQ196453 TAO196453:TAU196453 SQS196453:SQY196453 SGW196453:SHC196453 RXA196453:RXG196453 RNE196453:RNK196453 RDI196453:RDO196453 QTM196453:QTS196453 QJQ196453:QJW196453 PZU196453:QAA196453 PPY196453:PQE196453 PGC196453:PGI196453 OWG196453:OWM196453 OMK196453:OMQ196453 OCO196453:OCU196453 NSS196453:NSY196453 NIW196453:NJC196453 MZA196453:MZG196453 MPE196453:MPK196453 MFI196453:MFO196453 LVM196453:LVS196453 LLQ196453:LLW196453 LBU196453:LCA196453 KRY196453:KSE196453 KIC196453:KII196453 JYG196453:JYM196453 JOK196453:JOQ196453 JEO196453:JEU196453 IUS196453:IUY196453 IKW196453:ILC196453 IBA196453:IBG196453 HRE196453:HRK196453 HHI196453:HHO196453 GXM196453:GXS196453 GNQ196453:GNW196453 GDU196453:GEA196453 FTY196453:FUE196453 FKC196453:FKI196453 FAG196453:FAM196453 EQK196453:EQQ196453 EGO196453:EGU196453 DWS196453:DWY196453 DMW196453:DNC196453 DDA196453:DDG196453 CTE196453:CTK196453 CJI196453:CJO196453 BZM196453:BZS196453 BPQ196453:BPW196453 BFU196453:BGA196453 AVY196453:AWE196453 AMC196453:AMI196453 ACG196453:ACM196453 SK196453:SQ196453 IO196453:IU196453 A196453:G196453 WVA130917:WVG130917 WLE130917:WLK130917 WBI130917:WBO130917 VRM130917:VRS130917 VHQ130917:VHW130917 UXU130917:UYA130917 UNY130917:UOE130917 UEC130917:UEI130917 TUG130917:TUM130917 TKK130917:TKQ130917 TAO130917:TAU130917 SQS130917:SQY130917 SGW130917:SHC130917 RXA130917:RXG130917 RNE130917:RNK130917 RDI130917:RDO130917 QTM130917:QTS130917 QJQ130917:QJW130917 PZU130917:QAA130917 PPY130917:PQE130917 PGC130917:PGI130917 OWG130917:OWM130917 OMK130917:OMQ130917 OCO130917:OCU130917 NSS130917:NSY130917 NIW130917:NJC130917 MZA130917:MZG130917 MPE130917:MPK130917 MFI130917:MFO130917 LVM130917:LVS130917 LLQ130917:LLW130917 LBU130917:LCA130917 KRY130917:KSE130917 KIC130917:KII130917 JYG130917:JYM130917 JOK130917:JOQ130917 JEO130917:JEU130917 IUS130917:IUY130917 IKW130917:ILC130917 IBA130917:IBG130917 HRE130917:HRK130917 HHI130917:HHO130917 GXM130917:GXS130917 GNQ130917:GNW130917 GDU130917:GEA130917 FTY130917:FUE130917 FKC130917:FKI130917 FAG130917:FAM130917 EQK130917:EQQ130917 EGO130917:EGU130917 DWS130917:DWY130917 DMW130917:DNC130917 DDA130917:DDG130917 CTE130917:CTK130917 CJI130917:CJO130917 BZM130917:BZS130917 BPQ130917:BPW130917 BFU130917:BGA130917 AVY130917:AWE130917 AMC130917:AMI130917 ACG130917:ACM130917 SK130917:SQ130917 IO130917:IU130917 A130917:G130917 WVA65381:WVG65381 WLE65381:WLK65381 WBI65381:WBO65381 VRM65381:VRS65381 VHQ65381:VHW65381 UXU65381:UYA65381 UNY65381:UOE65381 UEC65381:UEI65381 TUG65381:TUM65381 TKK65381:TKQ65381 TAO65381:TAU65381 SQS65381:SQY65381 SGW65381:SHC65381 RXA65381:RXG65381 RNE65381:RNK65381 RDI65381:RDO65381 QTM65381:QTS65381 QJQ65381:QJW65381 PZU65381:QAA65381 PPY65381:PQE65381 PGC65381:PGI65381 OWG65381:OWM65381 OMK65381:OMQ65381 OCO65381:OCU65381 NSS65381:NSY65381 NIW65381:NJC65381 MZA65381:MZG65381 MPE65381:MPK65381 MFI65381:MFO65381 LVM65381:LVS65381 LLQ65381:LLW65381 LBU65381:LCA65381 KRY65381:KSE65381 KIC65381:KII65381 JYG65381:JYM65381 JOK65381:JOQ65381 JEO65381:JEU65381 IUS65381:IUY65381 IKW65381:ILC65381 IBA65381:IBG65381 HRE65381:HRK65381 HHI65381:HHO65381 GXM65381:GXS65381 GNQ65381:GNW65381 GDU65381:GEA65381 FTY65381:FUE65381 FKC65381:FKI65381 FAG65381:FAM65381 EQK65381:EQQ65381 EGO65381:EGU65381 DWS65381:DWY65381 DMW65381:DNC65381 DDA65381:DDG65381 CTE65381:CTK65381 CJI65381:CJO65381 BZM65381:BZS65381 BPQ65381:BPW65381 BFU65381:BGA65381 AVY65381:AWE65381 AMC65381:AMI65381 ACG65381:ACM65381 SK65381:SQ65381 IO65381:IU65381 A65381:G65381 WVA4:WVG4 WLE4:WLK4 WBI4:WBO4 VRM4:VRS4 VHQ4:VHW4 UXU4:UYA4 UNY4:UOE4 UEC4:UEI4 TUG4:TUM4 TKK4:TKQ4 TAO4:TAU4 SQS4:SQY4 SGW4:SHC4 RXA4:RXG4 RNE4:RNK4 RDI4:RDO4 QTM4:QTS4 QJQ4:QJW4 PZU4:QAA4 PPY4:PQE4 PGC4:PGI4 OWG4:OWM4 OMK4:OMQ4 OCO4:OCU4 NSS4:NSY4 NIW4:NJC4 MZA4:MZG4 MPE4:MPK4 MFI4:MFO4 LVM4:LVS4 LLQ4:LLW4 LBU4:LCA4 KRY4:KSE4 KIC4:KII4 JYG4:JYM4 JOK4:JOQ4 JEO4:JEU4 IUS4:IUY4 IKW4:ILC4 IBA4:IBG4 HRE4:HRK4 HHI4:HHO4 GXM4:GXS4 GNQ4:GNW4 GDU4:GEA4 FTY4:FUE4 FKC4:FKI4 FAG4:FAM4 EQK4:EQQ4 EGO4:EGU4 DWS4:DWY4 DMW4:DNC4 DDA4:DDG4 CTE4:CTK4 CJI4:CJO4 BZM4:BZS4 BPQ4:BPW4 BFU4:BGA4 AVY4:AWE4 AMC4:AMI4 ACG4:ACM4 SK4:SQ4 IO4:IU4">
      <formula1>$F$156:$F$247</formula1>
    </dataValidation>
    <dataValidation type="list" allowBlank="1" showInputMessage="1" showErrorMessage="1" errorTitle="Выберите наименование гос.органа" error="Нужно выбрать наименование госоргана из списка (нажмите треугольную кнопку &quot;ВНИЗ&quot; на правой стороне ячейки)" sqref="WVA982884:WVG982884 IO3:IU3 SK3:SQ3 ACG3:ACM3 AMC3:AMI3 AVY3:AWE3 BFU3:BGA3 BPQ3:BPW3 BZM3:BZS3 CJI3:CJO3 CTE3:CTK3 DDA3:DDG3 DMW3:DNC3 DWS3:DWY3 EGO3:EGU3 EQK3:EQQ3 FAG3:FAM3 FKC3:FKI3 FTY3:FUE3 GDU3:GEA3 GNQ3:GNW3 GXM3:GXS3 HHI3:HHO3 HRE3:HRK3 IBA3:IBG3 IKW3:ILC3 IUS3:IUY3 JEO3:JEU3 JOK3:JOQ3 JYG3:JYM3 KIC3:KII3 KRY3:KSE3 LBU3:LCA3 LLQ3:LLW3 LVM3:LVS3 MFI3:MFO3 MPE3:MPK3 MZA3:MZG3 NIW3:NJC3 NSS3:NSY3 OCO3:OCU3 OMK3:OMQ3 OWG3:OWM3 PGC3:PGI3 PPY3:PQE3 PZU3:QAA3 QJQ3:QJW3 QTM3:QTS3 RDI3:RDO3 RNE3:RNK3 RXA3:RXG3 SGW3:SHC3 SQS3:SQY3 TAO3:TAU3 TKK3:TKQ3 TUG3:TUM3 UEC3:UEI3 UNY3:UOE3 UXU3:UYA3 VHQ3:VHW3 VRM3:VRS3 WBI3:WBO3 WLE3:WLK3 WVA3:WVG3 A65380:G65380 IO65380:IU65380 SK65380:SQ65380 ACG65380:ACM65380 AMC65380:AMI65380 AVY65380:AWE65380 BFU65380:BGA65380 BPQ65380:BPW65380 BZM65380:BZS65380 CJI65380:CJO65380 CTE65380:CTK65380 DDA65380:DDG65380 DMW65380:DNC65380 DWS65380:DWY65380 EGO65380:EGU65380 EQK65380:EQQ65380 FAG65380:FAM65380 FKC65380:FKI65380 FTY65380:FUE65380 GDU65380:GEA65380 GNQ65380:GNW65380 GXM65380:GXS65380 HHI65380:HHO65380 HRE65380:HRK65380 IBA65380:IBG65380 IKW65380:ILC65380 IUS65380:IUY65380 JEO65380:JEU65380 JOK65380:JOQ65380 JYG65380:JYM65380 KIC65380:KII65380 KRY65380:KSE65380 LBU65380:LCA65380 LLQ65380:LLW65380 LVM65380:LVS65380 MFI65380:MFO65380 MPE65380:MPK65380 MZA65380:MZG65380 NIW65380:NJC65380 NSS65380:NSY65380 OCO65380:OCU65380 OMK65380:OMQ65380 OWG65380:OWM65380 PGC65380:PGI65380 PPY65380:PQE65380 PZU65380:QAA65380 QJQ65380:QJW65380 QTM65380:QTS65380 RDI65380:RDO65380 RNE65380:RNK65380 RXA65380:RXG65380 SGW65380:SHC65380 SQS65380:SQY65380 TAO65380:TAU65380 TKK65380:TKQ65380 TUG65380:TUM65380 UEC65380:UEI65380 UNY65380:UOE65380 UXU65380:UYA65380 VHQ65380:VHW65380 VRM65380:VRS65380 WBI65380:WBO65380 WLE65380:WLK65380 WVA65380:WVG65380 A130916:G130916 IO130916:IU130916 SK130916:SQ130916 ACG130916:ACM130916 AMC130916:AMI130916 AVY130916:AWE130916 BFU130916:BGA130916 BPQ130916:BPW130916 BZM130916:BZS130916 CJI130916:CJO130916 CTE130916:CTK130916 DDA130916:DDG130916 DMW130916:DNC130916 DWS130916:DWY130916 EGO130916:EGU130916 EQK130916:EQQ130916 FAG130916:FAM130916 FKC130916:FKI130916 FTY130916:FUE130916 GDU130916:GEA130916 GNQ130916:GNW130916 GXM130916:GXS130916 HHI130916:HHO130916 HRE130916:HRK130916 IBA130916:IBG130916 IKW130916:ILC130916 IUS130916:IUY130916 JEO130916:JEU130916 JOK130916:JOQ130916 JYG130916:JYM130916 KIC130916:KII130916 KRY130916:KSE130916 LBU130916:LCA130916 LLQ130916:LLW130916 LVM130916:LVS130916 MFI130916:MFO130916 MPE130916:MPK130916 MZA130916:MZG130916 NIW130916:NJC130916 NSS130916:NSY130916 OCO130916:OCU130916 OMK130916:OMQ130916 OWG130916:OWM130916 PGC130916:PGI130916 PPY130916:PQE130916 PZU130916:QAA130916 QJQ130916:QJW130916 QTM130916:QTS130916 RDI130916:RDO130916 RNE130916:RNK130916 RXA130916:RXG130916 SGW130916:SHC130916 SQS130916:SQY130916 TAO130916:TAU130916 TKK130916:TKQ130916 TUG130916:TUM130916 UEC130916:UEI130916 UNY130916:UOE130916 UXU130916:UYA130916 VHQ130916:VHW130916 VRM130916:VRS130916 WBI130916:WBO130916 WLE130916:WLK130916 WVA130916:WVG130916 A196452:G196452 IO196452:IU196452 SK196452:SQ196452 ACG196452:ACM196452 AMC196452:AMI196452 AVY196452:AWE196452 BFU196452:BGA196452 BPQ196452:BPW196452 BZM196452:BZS196452 CJI196452:CJO196452 CTE196452:CTK196452 DDA196452:DDG196452 DMW196452:DNC196452 DWS196452:DWY196452 EGO196452:EGU196452 EQK196452:EQQ196452 FAG196452:FAM196452 FKC196452:FKI196452 FTY196452:FUE196452 GDU196452:GEA196452 GNQ196452:GNW196452 GXM196452:GXS196452 HHI196452:HHO196452 HRE196452:HRK196452 IBA196452:IBG196452 IKW196452:ILC196452 IUS196452:IUY196452 JEO196452:JEU196452 JOK196452:JOQ196452 JYG196452:JYM196452 KIC196452:KII196452 KRY196452:KSE196452 LBU196452:LCA196452 LLQ196452:LLW196452 LVM196452:LVS196452 MFI196452:MFO196452 MPE196452:MPK196452 MZA196452:MZG196452 NIW196452:NJC196452 NSS196452:NSY196452 OCO196452:OCU196452 OMK196452:OMQ196452 OWG196452:OWM196452 PGC196452:PGI196452 PPY196452:PQE196452 PZU196452:QAA196452 QJQ196452:QJW196452 QTM196452:QTS196452 RDI196452:RDO196452 RNE196452:RNK196452 RXA196452:RXG196452 SGW196452:SHC196452 SQS196452:SQY196452 TAO196452:TAU196452 TKK196452:TKQ196452 TUG196452:TUM196452 UEC196452:UEI196452 UNY196452:UOE196452 UXU196452:UYA196452 VHQ196452:VHW196452 VRM196452:VRS196452 WBI196452:WBO196452 WLE196452:WLK196452 WVA196452:WVG196452 A261988:G261988 IO261988:IU261988 SK261988:SQ261988 ACG261988:ACM261988 AMC261988:AMI261988 AVY261988:AWE261988 BFU261988:BGA261988 BPQ261988:BPW261988 BZM261988:BZS261988 CJI261988:CJO261988 CTE261988:CTK261988 DDA261988:DDG261988 DMW261988:DNC261988 DWS261988:DWY261988 EGO261988:EGU261988 EQK261988:EQQ261988 FAG261988:FAM261988 FKC261988:FKI261988 FTY261988:FUE261988 GDU261988:GEA261988 GNQ261988:GNW261988 GXM261988:GXS261988 HHI261988:HHO261988 HRE261988:HRK261988 IBA261988:IBG261988 IKW261988:ILC261988 IUS261988:IUY261988 JEO261988:JEU261988 JOK261988:JOQ261988 JYG261988:JYM261988 KIC261988:KII261988 KRY261988:KSE261988 LBU261988:LCA261988 LLQ261988:LLW261988 LVM261988:LVS261988 MFI261988:MFO261988 MPE261988:MPK261988 MZA261988:MZG261988 NIW261988:NJC261988 NSS261988:NSY261988 OCO261988:OCU261988 OMK261988:OMQ261988 OWG261988:OWM261988 PGC261988:PGI261988 PPY261988:PQE261988 PZU261988:QAA261988 QJQ261988:QJW261988 QTM261988:QTS261988 RDI261988:RDO261988 RNE261988:RNK261988 RXA261988:RXG261988 SGW261988:SHC261988 SQS261988:SQY261988 TAO261988:TAU261988 TKK261988:TKQ261988 TUG261988:TUM261988 UEC261988:UEI261988 UNY261988:UOE261988 UXU261988:UYA261988 VHQ261988:VHW261988 VRM261988:VRS261988 WBI261988:WBO261988 WLE261988:WLK261988 WVA261988:WVG261988 A327524:G327524 IO327524:IU327524 SK327524:SQ327524 ACG327524:ACM327524 AMC327524:AMI327524 AVY327524:AWE327524 BFU327524:BGA327524 BPQ327524:BPW327524 BZM327524:BZS327524 CJI327524:CJO327524 CTE327524:CTK327524 DDA327524:DDG327524 DMW327524:DNC327524 DWS327524:DWY327524 EGO327524:EGU327524 EQK327524:EQQ327524 FAG327524:FAM327524 FKC327524:FKI327524 FTY327524:FUE327524 GDU327524:GEA327524 GNQ327524:GNW327524 GXM327524:GXS327524 HHI327524:HHO327524 HRE327524:HRK327524 IBA327524:IBG327524 IKW327524:ILC327524 IUS327524:IUY327524 JEO327524:JEU327524 JOK327524:JOQ327524 JYG327524:JYM327524 KIC327524:KII327524 KRY327524:KSE327524 LBU327524:LCA327524 LLQ327524:LLW327524 LVM327524:LVS327524 MFI327524:MFO327524 MPE327524:MPK327524 MZA327524:MZG327524 NIW327524:NJC327524 NSS327524:NSY327524 OCO327524:OCU327524 OMK327524:OMQ327524 OWG327524:OWM327524 PGC327524:PGI327524 PPY327524:PQE327524 PZU327524:QAA327524 QJQ327524:QJW327524 QTM327524:QTS327524 RDI327524:RDO327524 RNE327524:RNK327524 RXA327524:RXG327524 SGW327524:SHC327524 SQS327524:SQY327524 TAO327524:TAU327524 TKK327524:TKQ327524 TUG327524:TUM327524 UEC327524:UEI327524 UNY327524:UOE327524 UXU327524:UYA327524 VHQ327524:VHW327524 VRM327524:VRS327524 WBI327524:WBO327524 WLE327524:WLK327524 WVA327524:WVG327524 A393060:G393060 IO393060:IU393060 SK393060:SQ393060 ACG393060:ACM393060 AMC393060:AMI393060 AVY393060:AWE393060 BFU393060:BGA393060 BPQ393060:BPW393060 BZM393060:BZS393060 CJI393060:CJO393060 CTE393060:CTK393060 DDA393060:DDG393060 DMW393060:DNC393060 DWS393060:DWY393060 EGO393060:EGU393060 EQK393060:EQQ393060 FAG393060:FAM393060 FKC393060:FKI393060 FTY393060:FUE393060 GDU393060:GEA393060 GNQ393060:GNW393060 GXM393060:GXS393060 HHI393060:HHO393060 HRE393060:HRK393060 IBA393060:IBG393060 IKW393060:ILC393060 IUS393060:IUY393060 JEO393060:JEU393060 JOK393060:JOQ393060 JYG393060:JYM393060 KIC393060:KII393060 KRY393060:KSE393060 LBU393060:LCA393060 LLQ393060:LLW393060 LVM393060:LVS393060 MFI393060:MFO393060 MPE393060:MPK393060 MZA393060:MZG393060 NIW393060:NJC393060 NSS393060:NSY393060 OCO393060:OCU393060 OMK393060:OMQ393060 OWG393060:OWM393060 PGC393060:PGI393060 PPY393060:PQE393060 PZU393060:QAA393060 QJQ393060:QJW393060 QTM393060:QTS393060 RDI393060:RDO393060 RNE393060:RNK393060 RXA393060:RXG393060 SGW393060:SHC393060 SQS393060:SQY393060 TAO393060:TAU393060 TKK393060:TKQ393060 TUG393060:TUM393060 UEC393060:UEI393060 UNY393060:UOE393060 UXU393060:UYA393060 VHQ393060:VHW393060 VRM393060:VRS393060 WBI393060:WBO393060 WLE393060:WLK393060 WVA393060:WVG393060 A458596:G458596 IO458596:IU458596 SK458596:SQ458596 ACG458596:ACM458596 AMC458596:AMI458596 AVY458596:AWE458596 BFU458596:BGA458596 BPQ458596:BPW458596 BZM458596:BZS458596 CJI458596:CJO458596 CTE458596:CTK458596 DDA458596:DDG458596 DMW458596:DNC458596 DWS458596:DWY458596 EGO458596:EGU458596 EQK458596:EQQ458596 FAG458596:FAM458596 FKC458596:FKI458596 FTY458596:FUE458596 GDU458596:GEA458596 GNQ458596:GNW458596 GXM458596:GXS458596 HHI458596:HHO458596 HRE458596:HRK458596 IBA458596:IBG458596 IKW458596:ILC458596 IUS458596:IUY458596 JEO458596:JEU458596 JOK458596:JOQ458596 JYG458596:JYM458596 KIC458596:KII458596 KRY458596:KSE458596 LBU458596:LCA458596 LLQ458596:LLW458596 LVM458596:LVS458596 MFI458596:MFO458596 MPE458596:MPK458596 MZA458596:MZG458596 NIW458596:NJC458596 NSS458596:NSY458596 OCO458596:OCU458596 OMK458596:OMQ458596 OWG458596:OWM458596 PGC458596:PGI458596 PPY458596:PQE458596 PZU458596:QAA458596 QJQ458596:QJW458596 QTM458596:QTS458596 RDI458596:RDO458596 RNE458596:RNK458596 RXA458596:RXG458596 SGW458596:SHC458596 SQS458596:SQY458596 TAO458596:TAU458596 TKK458596:TKQ458596 TUG458596:TUM458596 UEC458596:UEI458596 UNY458596:UOE458596 UXU458596:UYA458596 VHQ458596:VHW458596 VRM458596:VRS458596 WBI458596:WBO458596 WLE458596:WLK458596 WVA458596:WVG458596 A524132:G524132 IO524132:IU524132 SK524132:SQ524132 ACG524132:ACM524132 AMC524132:AMI524132 AVY524132:AWE524132 BFU524132:BGA524132 BPQ524132:BPW524132 BZM524132:BZS524132 CJI524132:CJO524132 CTE524132:CTK524132 DDA524132:DDG524132 DMW524132:DNC524132 DWS524132:DWY524132 EGO524132:EGU524132 EQK524132:EQQ524132 FAG524132:FAM524132 FKC524132:FKI524132 FTY524132:FUE524132 GDU524132:GEA524132 GNQ524132:GNW524132 GXM524132:GXS524132 HHI524132:HHO524132 HRE524132:HRK524132 IBA524132:IBG524132 IKW524132:ILC524132 IUS524132:IUY524132 JEO524132:JEU524132 JOK524132:JOQ524132 JYG524132:JYM524132 KIC524132:KII524132 KRY524132:KSE524132 LBU524132:LCA524132 LLQ524132:LLW524132 LVM524132:LVS524132 MFI524132:MFO524132 MPE524132:MPK524132 MZA524132:MZG524132 NIW524132:NJC524132 NSS524132:NSY524132 OCO524132:OCU524132 OMK524132:OMQ524132 OWG524132:OWM524132 PGC524132:PGI524132 PPY524132:PQE524132 PZU524132:QAA524132 QJQ524132:QJW524132 QTM524132:QTS524132 RDI524132:RDO524132 RNE524132:RNK524132 RXA524132:RXG524132 SGW524132:SHC524132 SQS524132:SQY524132 TAO524132:TAU524132 TKK524132:TKQ524132 TUG524132:TUM524132 UEC524132:UEI524132 UNY524132:UOE524132 UXU524132:UYA524132 VHQ524132:VHW524132 VRM524132:VRS524132 WBI524132:WBO524132 WLE524132:WLK524132 WVA524132:WVG524132 A589668:G589668 IO589668:IU589668 SK589668:SQ589668 ACG589668:ACM589668 AMC589668:AMI589668 AVY589668:AWE589668 BFU589668:BGA589668 BPQ589668:BPW589668 BZM589668:BZS589668 CJI589668:CJO589668 CTE589668:CTK589668 DDA589668:DDG589668 DMW589668:DNC589668 DWS589668:DWY589668 EGO589668:EGU589668 EQK589668:EQQ589668 FAG589668:FAM589668 FKC589668:FKI589668 FTY589668:FUE589668 GDU589668:GEA589668 GNQ589668:GNW589668 GXM589668:GXS589668 HHI589668:HHO589668 HRE589668:HRK589668 IBA589668:IBG589668 IKW589668:ILC589668 IUS589668:IUY589668 JEO589668:JEU589668 JOK589668:JOQ589668 JYG589668:JYM589668 KIC589668:KII589668 KRY589668:KSE589668 LBU589668:LCA589668 LLQ589668:LLW589668 LVM589668:LVS589668 MFI589668:MFO589668 MPE589668:MPK589668 MZA589668:MZG589668 NIW589668:NJC589668 NSS589668:NSY589668 OCO589668:OCU589668 OMK589668:OMQ589668 OWG589668:OWM589668 PGC589668:PGI589668 PPY589668:PQE589668 PZU589668:QAA589668 QJQ589668:QJW589668 QTM589668:QTS589668 RDI589668:RDO589668 RNE589668:RNK589668 RXA589668:RXG589668 SGW589668:SHC589668 SQS589668:SQY589668 TAO589668:TAU589668 TKK589668:TKQ589668 TUG589668:TUM589668 UEC589668:UEI589668 UNY589668:UOE589668 UXU589668:UYA589668 VHQ589668:VHW589668 VRM589668:VRS589668 WBI589668:WBO589668 WLE589668:WLK589668 WVA589668:WVG589668 A655204:G655204 IO655204:IU655204 SK655204:SQ655204 ACG655204:ACM655204 AMC655204:AMI655204 AVY655204:AWE655204 BFU655204:BGA655204 BPQ655204:BPW655204 BZM655204:BZS655204 CJI655204:CJO655204 CTE655204:CTK655204 DDA655204:DDG655204 DMW655204:DNC655204 DWS655204:DWY655204 EGO655204:EGU655204 EQK655204:EQQ655204 FAG655204:FAM655204 FKC655204:FKI655204 FTY655204:FUE655204 GDU655204:GEA655204 GNQ655204:GNW655204 GXM655204:GXS655204 HHI655204:HHO655204 HRE655204:HRK655204 IBA655204:IBG655204 IKW655204:ILC655204 IUS655204:IUY655204 JEO655204:JEU655204 JOK655204:JOQ655204 JYG655204:JYM655204 KIC655204:KII655204 KRY655204:KSE655204 LBU655204:LCA655204 LLQ655204:LLW655204 LVM655204:LVS655204 MFI655204:MFO655204 MPE655204:MPK655204 MZA655204:MZG655204 NIW655204:NJC655204 NSS655204:NSY655204 OCO655204:OCU655204 OMK655204:OMQ655204 OWG655204:OWM655204 PGC655204:PGI655204 PPY655204:PQE655204 PZU655204:QAA655204 QJQ655204:QJW655204 QTM655204:QTS655204 RDI655204:RDO655204 RNE655204:RNK655204 RXA655204:RXG655204 SGW655204:SHC655204 SQS655204:SQY655204 TAO655204:TAU655204 TKK655204:TKQ655204 TUG655204:TUM655204 UEC655204:UEI655204 UNY655204:UOE655204 UXU655204:UYA655204 VHQ655204:VHW655204 VRM655204:VRS655204 WBI655204:WBO655204 WLE655204:WLK655204 WVA655204:WVG655204 A720740:G720740 IO720740:IU720740 SK720740:SQ720740 ACG720740:ACM720740 AMC720740:AMI720740 AVY720740:AWE720740 BFU720740:BGA720740 BPQ720740:BPW720740 BZM720740:BZS720740 CJI720740:CJO720740 CTE720740:CTK720740 DDA720740:DDG720740 DMW720740:DNC720740 DWS720740:DWY720740 EGO720740:EGU720740 EQK720740:EQQ720740 FAG720740:FAM720740 FKC720740:FKI720740 FTY720740:FUE720740 GDU720740:GEA720740 GNQ720740:GNW720740 GXM720740:GXS720740 HHI720740:HHO720740 HRE720740:HRK720740 IBA720740:IBG720740 IKW720740:ILC720740 IUS720740:IUY720740 JEO720740:JEU720740 JOK720740:JOQ720740 JYG720740:JYM720740 KIC720740:KII720740 KRY720740:KSE720740 LBU720740:LCA720740 LLQ720740:LLW720740 LVM720740:LVS720740 MFI720740:MFO720740 MPE720740:MPK720740 MZA720740:MZG720740 NIW720740:NJC720740 NSS720740:NSY720740 OCO720740:OCU720740 OMK720740:OMQ720740 OWG720740:OWM720740 PGC720740:PGI720740 PPY720740:PQE720740 PZU720740:QAA720740 QJQ720740:QJW720740 QTM720740:QTS720740 RDI720740:RDO720740 RNE720740:RNK720740 RXA720740:RXG720740 SGW720740:SHC720740 SQS720740:SQY720740 TAO720740:TAU720740 TKK720740:TKQ720740 TUG720740:TUM720740 UEC720740:UEI720740 UNY720740:UOE720740 UXU720740:UYA720740 VHQ720740:VHW720740 VRM720740:VRS720740 WBI720740:WBO720740 WLE720740:WLK720740 WVA720740:WVG720740 A786276:G786276 IO786276:IU786276 SK786276:SQ786276 ACG786276:ACM786276 AMC786276:AMI786276 AVY786276:AWE786276 BFU786276:BGA786276 BPQ786276:BPW786276 BZM786276:BZS786276 CJI786276:CJO786276 CTE786276:CTK786276 DDA786276:DDG786276 DMW786276:DNC786276 DWS786276:DWY786276 EGO786276:EGU786276 EQK786276:EQQ786276 FAG786276:FAM786276 FKC786276:FKI786276 FTY786276:FUE786276 GDU786276:GEA786276 GNQ786276:GNW786276 GXM786276:GXS786276 HHI786276:HHO786276 HRE786276:HRK786276 IBA786276:IBG786276 IKW786276:ILC786276 IUS786276:IUY786276 JEO786276:JEU786276 JOK786276:JOQ786276 JYG786276:JYM786276 KIC786276:KII786276 KRY786276:KSE786276 LBU786276:LCA786276 LLQ786276:LLW786276 LVM786276:LVS786276 MFI786276:MFO786276 MPE786276:MPK786276 MZA786276:MZG786276 NIW786276:NJC786276 NSS786276:NSY786276 OCO786276:OCU786276 OMK786276:OMQ786276 OWG786276:OWM786276 PGC786276:PGI786276 PPY786276:PQE786276 PZU786276:QAA786276 QJQ786276:QJW786276 QTM786276:QTS786276 RDI786276:RDO786276 RNE786276:RNK786276 RXA786276:RXG786276 SGW786276:SHC786276 SQS786276:SQY786276 TAO786276:TAU786276 TKK786276:TKQ786276 TUG786276:TUM786276 UEC786276:UEI786276 UNY786276:UOE786276 UXU786276:UYA786276 VHQ786276:VHW786276 VRM786276:VRS786276 WBI786276:WBO786276 WLE786276:WLK786276 WVA786276:WVG786276 A851812:G851812 IO851812:IU851812 SK851812:SQ851812 ACG851812:ACM851812 AMC851812:AMI851812 AVY851812:AWE851812 BFU851812:BGA851812 BPQ851812:BPW851812 BZM851812:BZS851812 CJI851812:CJO851812 CTE851812:CTK851812 DDA851812:DDG851812 DMW851812:DNC851812 DWS851812:DWY851812 EGO851812:EGU851812 EQK851812:EQQ851812 FAG851812:FAM851812 FKC851812:FKI851812 FTY851812:FUE851812 GDU851812:GEA851812 GNQ851812:GNW851812 GXM851812:GXS851812 HHI851812:HHO851812 HRE851812:HRK851812 IBA851812:IBG851812 IKW851812:ILC851812 IUS851812:IUY851812 JEO851812:JEU851812 JOK851812:JOQ851812 JYG851812:JYM851812 KIC851812:KII851812 KRY851812:KSE851812 LBU851812:LCA851812 LLQ851812:LLW851812 LVM851812:LVS851812 MFI851812:MFO851812 MPE851812:MPK851812 MZA851812:MZG851812 NIW851812:NJC851812 NSS851812:NSY851812 OCO851812:OCU851812 OMK851812:OMQ851812 OWG851812:OWM851812 PGC851812:PGI851812 PPY851812:PQE851812 PZU851812:QAA851812 QJQ851812:QJW851812 QTM851812:QTS851812 RDI851812:RDO851812 RNE851812:RNK851812 RXA851812:RXG851812 SGW851812:SHC851812 SQS851812:SQY851812 TAO851812:TAU851812 TKK851812:TKQ851812 TUG851812:TUM851812 UEC851812:UEI851812 UNY851812:UOE851812 UXU851812:UYA851812 VHQ851812:VHW851812 VRM851812:VRS851812 WBI851812:WBO851812 WLE851812:WLK851812 WVA851812:WVG851812 A917348:G917348 IO917348:IU917348 SK917348:SQ917348 ACG917348:ACM917348 AMC917348:AMI917348 AVY917348:AWE917348 BFU917348:BGA917348 BPQ917348:BPW917348 BZM917348:BZS917348 CJI917348:CJO917348 CTE917348:CTK917348 DDA917348:DDG917348 DMW917348:DNC917348 DWS917348:DWY917348 EGO917348:EGU917348 EQK917348:EQQ917348 FAG917348:FAM917348 FKC917348:FKI917348 FTY917348:FUE917348 GDU917348:GEA917348 GNQ917348:GNW917348 GXM917348:GXS917348 HHI917348:HHO917348 HRE917348:HRK917348 IBA917348:IBG917348 IKW917348:ILC917348 IUS917348:IUY917348 JEO917348:JEU917348 JOK917348:JOQ917348 JYG917348:JYM917348 KIC917348:KII917348 KRY917348:KSE917348 LBU917348:LCA917348 LLQ917348:LLW917348 LVM917348:LVS917348 MFI917348:MFO917348 MPE917348:MPK917348 MZA917348:MZG917348 NIW917348:NJC917348 NSS917348:NSY917348 OCO917348:OCU917348 OMK917348:OMQ917348 OWG917348:OWM917348 PGC917348:PGI917348 PPY917348:PQE917348 PZU917348:QAA917348 QJQ917348:QJW917348 QTM917348:QTS917348 RDI917348:RDO917348 RNE917348:RNK917348 RXA917348:RXG917348 SGW917348:SHC917348 SQS917348:SQY917348 TAO917348:TAU917348 TKK917348:TKQ917348 TUG917348:TUM917348 UEC917348:UEI917348 UNY917348:UOE917348 UXU917348:UYA917348 VHQ917348:VHW917348 VRM917348:VRS917348 WBI917348:WBO917348 WLE917348:WLK917348 WVA917348:WVG917348 A982884:G982884 IO982884:IU982884 SK982884:SQ982884 ACG982884:ACM982884 AMC982884:AMI982884 AVY982884:AWE982884 BFU982884:BGA982884 BPQ982884:BPW982884 BZM982884:BZS982884 CJI982884:CJO982884 CTE982884:CTK982884 DDA982884:DDG982884 DMW982884:DNC982884 DWS982884:DWY982884 EGO982884:EGU982884 EQK982884:EQQ982884 FAG982884:FAM982884 FKC982884:FKI982884 FTY982884:FUE982884 GDU982884:GEA982884 GNQ982884:GNW982884 GXM982884:GXS982884 HHI982884:HHO982884 HRE982884:HRK982884 IBA982884:IBG982884 IKW982884:ILC982884 IUS982884:IUY982884 JEO982884:JEU982884 JOK982884:JOQ982884 JYG982884:JYM982884 KIC982884:KII982884 KRY982884:KSE982884 LBU982884:LCA982884 LLQ982884:LLW982884 LVM982884:LVS982884 MFI982884:MFO982884 MPE982884:MPK982884 MZA982884:MZG982884 NIW982884:NJC982884 NSS982884:NSY982884 OCO982884:OCU982884 OMK982884:OMQ982884 OWG982884:OWM982884 PGC982884:PGI982884 PPY982884:PQE982884 PZU982884:QAA982884 QJQ982884:QJW982884 QTM982884:QTS982884 RDI982884:RDO982884 RNE982884:RNK982884 RXA982884:RXG982884 SGW982884:SHC982884 SQS982884:SQY982884 TAO982884:TAU982884 TKK982884:TKQ982884 TUG982884:TUM982884 UEC982884:UEI982884 UNY982884:UOE982884 UXU982884:UYA982884 VHQ982884:VHW982884 VRM982884:VRS982884 WBI982884:WBO982884 WLE982884:WLK982884 A3:G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1</vt:lpstr>
      <vt:lpstr>'Прил.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Асима Бакытжанова</dc:creator>
  <cp:lastModifiedBy>Карманова А.С.</cp:lastModifiedBy>
  <cp:lastPrinted>2024-07-04T07:16:41Z</cp:lastPrinted>
  <dcterms:created xsi:type="dcterms:W3CDTF">2024-03-28T07:30:16Z</dcterms:created>
  <dcterms:modified xsi:type="dcterms:W3CDTF">2024-08-12T06:36:27Z</dcterms:modified>
</cp:coreProperties>
</file>