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каз" sheetId="2" r:id="rId1"/>
  </sheets>
  <definedNames>
    <definedName name="_xlnm.Print_Area" localSheetId="0">каз!$A$1:$G$30</definedName>
  </definedNames>
  <calcPr calcId="144525"/>
</workbook>
</file>

<file path=xl/calcChain.xml><?xml version="1.0" encoding="utf-8"?>
<calcChain xmlns="http://schemas.openxmlformats.org/spreadsheetml/2006/main">
  <c r="G27" i="2" l="1"/>
  <c r="F27" i="2"/>
  <c r="G23" i="2"/>
  <c r="F23" i="2"/>
  <c r="G18" i="2"/>
  <c r="F18" i="2"/>
  <c r="G17" i="2"/>
  <c r="F17" i="2"/>
  <c r="G14" i="2"/>
  <c r="F14" i="2"/>
  <c r="G13" i="2"/>
  <c r="F13" i="2"/>
  <c r="G7" i="2"/>
  <c r="F7" i="2"/>
  <c r="G4" i="2"/>
  <c r="F4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<sst xmlns="http://schemas.openxmlformats.org/spreadsheetml/2006/main" count="74" uniqueCount="46">
  <si>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</si>
  <si>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</si>
  <si>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</si>
  <si>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</si>
  <si>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</si>
  <si>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</si>
  <si>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</si>
  <si>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</si>
  <si>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</si>
  <si>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</si>
  <si>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</si>
  <si>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</si>
  <si>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</si>
  <si>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</si>
  <si>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</si>
  <si>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</si>
  <si>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</si>
  <si>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</si>
  <si>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</si>
  <si>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</si>
  <si>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</si>
  <si>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</si>
  <si>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</si>
  <si>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</si>
  <si>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</si>
  <si>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</si>
  <si>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</si>
  <si>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</si>
  <si>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</si>
  <si>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</si>
  <si>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</si>
  <si>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</si>
  <si>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</si>
  <si>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</si>
  <si>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</si>
  <si>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</si>
  <si>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</si>
  <si>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</si>
  <si>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</si>
  <si>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</si>
  <si>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</si>
  <si>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басқа шешімдер, құқық қорғау органдары қабылдаған шешімдер</t>
  </si>
  <si>
    <t>қылмыстық</t>
  </si>
  <si>
    <t>2019 жылғы     1 - тоқсан</t>
  </si>
  <si>
    <t>2020 жылғы     1 - тоқсан</t>
  </si>
  <si>
    <r>
      <t>Нұр-Сұлтан қаласы бойынша Тексеру комиссиясының 
2020</t>
    </r>
    <r>
      <rPr>
        <b/>
        <sz val="14"/>
        <rFont val="Times New Roman"/>
        <family val="1"/>
        <charset val="204"/>
      </rPr>
      <t xml:space="preserve"> жылғы 1-тоқсанға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</si>
</sst>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 wrapText="1"/>
    </xf>
    <xf numFmtId="165" fontId="12" fillId="0" borderId="13" xfId="0" applyNumberFormat="1" applyFont="1" applyBorder="1" applyAlignment="1">
      <alignment horizontal="center" vertical="center" wrapText="1"/>
    </xf>
    <xf numFmtId="165" fontId="19" fillId="0" borderId="7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 wrapText="1"/>
    </xf>
    <xf numFmtId="165" fontId="20" fillId="4" borderId="7" xfId="1" applyNumberFormat="1" applyFont="1" applyFill="1" applyBorder="1" applyAlignment="1">
      <alignment horizontal="center" vertical="center"/>
    </xf>
    <xf numFmtId="165" fontId="20" fillId="4" borderId="15" xfId="1" applyNumberFormat="1" applyFont="1" applyFill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 wrapText="1"/>
    </xf>
    <xf numFmtId="168" fontId="12" fillId="0" borderId="15" xfId="0" applyNumberFormat="1" applyFont="1" applyBorder="1" applyAlignment="1">
      <alignment horizontal="center" vertical="center" wrapText="1"/>
    </xf>
    <xf numFmtId="168" fontId="20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9" fillId="0" borderId="7" xfId="0" applyNumberFormat="1" applyFont="1" applyFill="1" applyBorder="1" applyAlignment="1" applyProtection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/>
    </xf>
    <xf numFmtId="1" fontId="19" fillId="0" borderId="7" xfId="0" applyNumberFormat="1" applyFont="1" applyFill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topLeftCell="A13" zoomScale="80" zoomScaleNormal="70" zoomScaleSheetLayoutView="80" workbookViewId="0">
      <selection sqref="A1:G1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96" t="s">
        <v>45</v>
      </c>
      <c r="B1" s="96"/>
      <c r="C1" s="96"/>
      <c r="D1" s="96"/>
      <c r="E1" s="96"/>
      <c r="F1" s="96"/>
      <c r="G1" s="96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43</v>
      </c>
      <c r="G2" s="52" t="s">
        <v>44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70">
        <f>SUM(F5:F6)</f>
        <v>78448.627300000007</v>
      </c>
      <c r="G4" s="71">
        <f>SUM(G5:G6)</f>
        <v>86692.588799999998</v>
      </c>
    </row>
    <row r="5" spans="1:7" s="67" customFormat="1" ht="27.75" customHeight="1">
      <c r="A5" s="65"/>
      <c r="B5" s="27" t="s">
        <v>12</v>
      </c>
      <c r="C5" s="66" t="s">
        <v>26</v>
      </c>
      <c r="D5" s="32" t="e">
        <f>SUM(#REF!)</f>
        <v>#REF!</v>
      </c>
      <c r="E5" s="24">
        <v>112160530.7</v>
      </c>
      <c r="F5" s="72">
        <v>57123.589200000002</v>
      </c>
      <c r="G5" s="73">
        <v>30908.605800000001</v>
      </c>
    </row>
    <row r="6" spans="1:7" s="30" customFormat="1" ht="22.5" customHeight="1">
      <c r="A6" s="68"/>
      <c r="B6" s="33" t="s">
        <v>13</v>
      </c>
      <c r="C6" s="66" t="s">
        <v>26</v>
      </c>
      <c r="D6" s="34" t="e">
        <f>SUM(#REF!)</f>
        <v>#REF!</v>
      </c>
      <c r="E6" s="23">
        <v>3277587.2</v>
      </c>
      <c r="F6" s="72">
        <v>21325.038100000002</v>
      </c>
      <c r="G6" s="73">
        <v>55783.983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74">
        <f>SUM(F8:F9)</f>
        <v>18</v>
      </c>
      <c r="G7" s="75">
        <f>SUM(G8:G9)</f>
        <v>21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76">
        <v>3</v>
      </c>
      <c r="G8" s="77">
        <v>3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76">
        <v>15</v>
      </c>
      <c r="G9" s="77">
        <v>18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78">
        <v>3064.5092</v>
      </c>
      <c r="G10" s="79">
        <v>6223.0418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78">
        <v>3042.8998999999999</v>
      </c>
      <c r="G11" s="79">
        <v>6122.4934000000003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78">
        <v>1886.1601000000001</v>
      </c>
      <c r="G12" s="79">
        <v>2233.826</v>
      </c>
    </row>
    <row r="13" spans="1:7" s="28" customFormat="1" ht="22.5" customHeight="1">
      <c r="A13" s="54"/>
      <c r="B13" s="33" t="s">
        <v>35</v>
      </c>
      <c r="C13" s="69" t="s">
        <v>25</v>
      </c>
      <c r="D13" s="17" t="e">
        <f>D12/D11*100</f>
        <v>#REF!</v>
      </c>
      <c r="E13" s="16" t="e">
        <f>E12/E11*100</f>
        <v>#REF!</v>
      </c>
      <c r="F13" s="80">
        <f>F12/F11*100</f>
        <v>61.985611159933327</v>
      </c>
      <c r="G13" s="81">
        <f>G12/G11*100</f>
        <v>36.485559951767357</v>
      </c>
    </row>
    <row r="14" spans="1:7" s="28" customFormat="1" ht="22.5" customHeight="1">
      <c r="A14" s="54"/>
      <c r="B14" s="33" t="s">
        <v>15</v>
      </c>
      <c r="C14" s="66" t="s">
        <v>26</v>
      </c>
      <c r="D14" s="17"/>
      <c r="E14" s="16"/>
      <c r="F14" s="82">
        <f>F11-F12</f>
        <v>1156.7397999999998</v>
      </c>
      <c r="G14" s="83">
        <f>G11-G12</f>
        <v>3888.6674000000003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84">
        <v>21.609300000000001</v>
      </c>
      <c r="G15" s="85">
        <v>100.54859999999999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84">
        <v>2.3992</v>
      </c>
      <c r="G16" s="79">
        <v>50.567300000000003</v>
      </c>
    </row>
    <row r="17" spans="1:7" s="28" customFormat="1" ht="22.5" customHeight="1">
      <c r="A17" s="54"/>
      <c r="B17" s="33" t="s">
        <v>37</v>
      </c>
      <c r="C17" s="69" t="s">
        <v>25</v>
      </c>
      <c r="D17" s="17" t="e">
        <f>D16/D15*100</f>
        <v>#REF!</v>
      </c>
      <c r="E17" s="16" t="e">
        <f>E16/E15*100</f>
        <v>#REF!</v>
      </c>
      <c r="F17" s="80">
        <f>F16/F15*100</f>
        <v>11.102627109624096</v>
      </c>
      <c r="G17" s="81">
        <f>G16/G15*100</f>
        <v>50.291401372072819</v>
      </c>
    </row>
    <row r="18" spans="1:7" s="28" customFormat="1" ht="22.5" customHeight="1">
      <c r="A18" s="54"/>
      <c r="B18" s="33" t="s">
        <v>15</v>
      </c>
      <c r="C18" s="66" t="s">
        <v>26</v>
      </c>
      <c r="D18" s="17"/>
      <c r="E18" s="16"/>
      <c r="F18" s="86">
        <f>F15-F16</f>
        <v>19.210100000000001</v>
      </c>
      <c r="G18" s="83">
        <f>G15-G16</f>
        <v>49.98129999999999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74">
        <v>7</v>
      </c>
      <c r="G19" s="75">
        <v>11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76">
        <v>0</v>
      </c>
      <c r="G20" s="77">
        <v>0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74">
        <v>70</v>
      </c>
      <c r="G21" s="75">
        <v>78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76">
        <v>41</v>
      </c>
      <c r="G22" s="77">
        <v>13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87">
        <f>SUM(F24:F26)</f>
        <v>1</v>
      </c>
      <c r="G23" s="88">
        <f>SUM(G24:G26)</f>
        <v>2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89">
        <v>1</v>
      </c>
      <c r="G24" s="90">
        <v>2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91">
        <v>0</v>
      </c>
      <c r="G25" s="92">
        <v>0</v>
      </c>
    </row>
    <row r="26" spans="1:7" s="30" customFormat="1" ht="22.5" customHeight="1">
      <c r="A26" s="54"/>
      <c r="B26" s="22" t="s">
        <v>41</v>
      </c>
      <c r="C26" s="19" t="s">
        <v>27</v>
      </c>
      <c r="D26" s="12"/>
      <c r="E26" s="12"/>
      <c r="F26" s="91">
        <v>0</v>
      </c>
      <c r="G26" s="92">
        <v>0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93">
        <f>SUM(F28:F30)</f>
        <v>28</v>
      </c>
      <c r="G27" s="94">
        <f>SUM(G28:G30)</f>
        <v>28</v>
      </c>
    </row>
    <row r="28" spans="1:7" s="28" customFormat="1" ht="24.75" customHeight="1">
      <c r="A28" s="54"/>
      <c r="B28" s="22" t="s">
        <v>42</v>
      </c>
      <c r="C28" s="19"/>
      <c r="D28" s="14"/>
      <c r="E28" s="15"/>
      <c r="F28" s="89">
        <v>0</v>
      </c>
      <c r="G28" s="90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89">
        <v>4</v>
      </c>
      <c r="G29" s="90">
        <v>14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95">
        <v>24</v>
      </c>
      <c r="G30" s="90">
        <v>14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G28:G30" name="Диапазон1"/>
    <protectedRange sqref="F28:F30" name="Диапазон1_23"/>
    <protectedRange sqref="G24" name="Диапазон1_1_1_1"/>
    <protectedRange sqref="F24" name="Диапазон1_20"/>
    <protectedRange sqref="G5:G6" name="Диапазон1_2_1_1"/>
    <protectedRange sqref="F5:F6" name="Диапазон1_7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2018-01-16T04:06:01Z</cp:lastPrinted>
  <dcterms:created xsi:type="dcterms:W3CDTF">2015-02-03T06:56:35Z</dcterms:created>
  <dcterms:modified xsi:type="dcterms:W3CDTF">2020-07-07T05:41:11Z</dcterms:modified>
</cp:coreProperties>
</file>