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каз" sheetId="2" r:id="rId1"/>
  </sheets>
  <definedNames>
    <definedName name="_xlnm.Print_Area" localSheetId="0">каз!$A$1:$G$30</definedName>
  </definedNames>
  <calcPr calcId="144525"/>
</workbook>
</file>

<file path=xl/calcChain.xml><?xml version="1.0" encoding="utf-8"?>
<calcChain xmlns="http://schemas.openxmlformats.org/spreadsheetml/2006/main">
  <c r="G27" i="2" l="1"/>
  <c r="G18" i="2"/>
  <c r="F18" i="2"/>
  <c r="G17" i="2"/>
  <c r="F17" i="2"/>
  <c r="G14" i="2"/>
  <c r="F14" i="2"/>
  <c r="G13" i="2"/>
  <c r="F13" i="2"/>
  <c r="G7" i="2"/>
  <c r="G4" i="2"/>
  <c r="F4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<sst xmlns="http://schemas.openxmlformats.org/spreadsheetml/2006/main" count="74" uniqueCount="46">
  <si>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</si>
  <si>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</si>
  <si>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</si>
  <si>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</si>
  <si>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</si>
  <si>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</si>
  <si>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</si>
  <si>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</si>
  <si>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</si>
  <si>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</si>
  <si>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</si>
  <si>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</si>
  <si>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</si>
  <si>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</si>
  <si>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</si>
  <si>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</si>
  <si>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</si>
  <si>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</si>
  <si>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</si>
  <si>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</si>
  <si>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</si>
  <si>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</si>
  <si>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</si>
  <si>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</si>
  <si>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</si>
  <si>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</si>
  <si>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</si>
  <si>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</si>
  <si>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</si>
  <si>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</si>
  <si>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</si>
  <si>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</si>
  <si>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</si>
  <si>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</si>
  <si>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</si>
  <si>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</si>
  <si>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</si>
  <si>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</si>
  <si>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</si>
  <si>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</si>
  <si>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</si>
  <si>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басқа шешімдер, құқық қорғау органдары қабылдаған шешімдер</t>
  </si>
  <si>
    <t>қылмыстық</t>
  </si>
  <si>
    <t>2018 жылғы     9 - ай</t>
  </si>
  <si>
    <t>2019 жылғы     9 - ай</t>
  </si>
  <si>
    <r>
      <t>Нұр-Сұлтан қаласы бойынша Тексеру комиссиясының 
2019</t>
    </r>
    <r>
      <rPr>
        <b/>
        <sz val="14"/>
        <rFont val="Times New Roman"/>
        <family val="1"/>
        <charset val="204"/>
      </rPr>
      <t xml:space="preserve"> жылғы 9-айдағы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</si>
</sst>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/>
    </xf>
    <xf numFmtId="3" fontId="20" fillId="4" borderId="1" xfId="1" applyNumberFormat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5" fontId="20" fillId="4" borderId="1" xfId="1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zoomScale="80" zoomScaleNormal="70" zoomScaleSheetLayoutView="80" workbookViewId="0">
      <selection sqref="A1:G1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83" t="s">
        <v>45</v>
      </c>
      <c r="B1" s="83"/>
      <c r="C1" s="83"/>
      <c r="D1" s="83"/>
      <c r="E1" s="83"/>
      <c r="F1" s="83"/>
      <c r="G1" s="83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43</v>
      </c>
      <c r="G2" s="52" t="s">
        <v>44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73">
        <f>F5+F6</f>
        <v>450731.3</v>
      </c>
      <c r="G4" s="73">
        <f>G5+G6</f>
        <v>163005.29999999999</v>
      </c>
    </row>
    <row r="5" spans="1:7" s="67" customFormat="1" ht="27.75" customHeight="1">
      <c r="A5" s="65"/>
      <c r="B5" s="27" t="s">
        <v>12</v>
      </c>
      <c r="C5" s="66" t="s">
        <v>26</v>
      </c>
      <c r="D5" s="32" t="e">
        <f>SUM(#REF!)</f>
        <v>#REF!</v>
      </c>
      <c r="E5" s="24">
        <v>112160530.7</v>
      </c>
      <c r="F5" s="70">
        <v>126413</v>
      </c>
      <c r="G5" s="70">
        <v>79464</v>
      </c>
    </row>
    <row r="6" spans="1:7" s="30" customFormat="1" ht="22.5" customHeight="1">
      <c r="A6" s="68"/>
      <c r="B6" s="33" t="s">
        <v>13</v>
      </c>
      <c r="C6" s="66" t="s">
        <v>26</v>
      </c>
      <c r="D6" s="34" t="e">
        <f>SUM(#REF!)</f>
        <v>#REF!</v>
      </c>
      <c r="E6" s="23">
        <v>3277587.2</v>
      </c>
      <c r="F6" s="70">
        <v>324318.3</v>
      </c>
      <c r="G6" s="70">
        <v>83541.3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74">
        <v>71</v>
      </c>
      <c r="G7" s="74">
        <f>G8+G9</f>
        <v>46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75">
        <v>26</v>
      </c>
      <c r="G8" s="75">
        <v>17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75">
        <v>45</v>
      </c>
      <c r="G9" s="75">
        <v>29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71">
        <v>62416.3</v>
      </c>
      <c r="G10" s="71">
        <v>6044.4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76">
        <v>62203.8</v>
      </c>
      <c r="G11" s="76">
        <v>5545.2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76">
        <v>61476.800000000003</v>
      </c>
      <c r="G12" s="76">
        <v>3387.5</v>
      </c>
    </row>
    <row r="13" spans="1:7" s="28" customFormat="1" ht="22.5" customHeight="1">
      <c r="A13" s="54"/>
      <c r="B13" s="33" t="s">
        <v>35</v>
      </c>
      <c r="C13" s="69" t="s">
        <v>25</v>
      </c>
      <c r="D13" s="17" t="e">
        <f>D12/D11*100</f>
        <v>#REF!</v>
      </c>
      <c r="E13" s="16" t="e">
        <f>E12/E11*100</f>
        <v>#REF!</v>
      </c>
      <c r="F13" s="77">
        <f>F12/F11*100</f>
        <v>98.831261112665146</v>
      </c>
      <c r="G13" s="77">
        <f>G12/G11*100</f>
        <v>61.08886965303325</v>
      </c>
    </row>
    <row r="14" spans="1:7" s="28" customFormat="1" ht="22.5" customHeight="1">
      <c r="A14" s="54"/>
      <c r="B14" s="33" t="s">
        <v>15</v>
      </c>
      <c r="C14" s="66" t="s">
        <v>26</v>
      </c>
      <c r="D14" s="17"/>
      <c r="E14" s="16"/>
      <c r="F14" s="77">
        <f>F11-F12</f>
        <v>727</v>
      </c>
      <c r="G14" s="77">
        <f>G11-G12</f>
        <v>2157.6999999999998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76">
        <v>212.5</v>
      </c>
      <c r="G15" s="76">
        <v>499.1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76">
        <v>73.099999999999994</v>
      </c>
      <c r="G16" s="76">
        <v>71.7</v>
      </c>
    </row>
    <row r="17" spans="1:7" s="28" customFormat="1" ht="22.5" customHeight="1">
      <c r="A17" s="54"/>
      <c r="B17" s="33" t="s">
        <v>37</v>
      </c>
      <c r="C17" s="69" t="s">
        <v>25</v>
      </c>
      <c r="D17" s="17" t="e">
        <f>D16/D15*100</f>
        <v>#REF!</v>
      </c>
      <c r="E17" s="16" t="e">
        <f>E16/E15*100</f>
        <v>#REF!</v>
      </c>
      <c r="F17" s="77">
        <f>F16/F15*100</f>
        <v>34.4</v>
      </c>
      <c r="G17" s="77">
        <f>G16/G15*100</f>
        <v>14.365858545381688</v>
      </c>
    </row>
    <row r="18" spans="1:7" s="28" customFormat="1" ht="22.5" customHeight="1">
      <c r="A18" s="54"/>
      <c r="B18" s="33" t="s">
        <v>15</v>
      </c>
      <c r="C18" s="66" t="s">
        <v>26</v>
      </c>
      <c r="D18" s="17"/>
      <c r="E18" s="16"/>
      <c r="F18" s="77">
        <f>F15-F16</f>
        <v>139.4</v>
      </c>
      <c r="G18" s="77">
        <f>G15-G16</f>
        <v>427.40000000000003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78">
        <v>61</v>
      </c>
      <c r="G19" s="78">
        <v>37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81">
        <v>31</v>
      </c>
      <c r="G20" s="81">
        <v>19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78">
        <v>243</v>
      </c>
      <c r="G21" s="78">
        <v>187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82">
        <v>154</v>
      </c>
      <c r="G22" s="82">
        <v>119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78">
        <v>11</v>
      </c>
      <c r="G23" s="78">
        <v>4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72">
        <v>9</v>
      </c>
      <c r="G24" s="72">
        <v>3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72">
        <v>1</v>
      </c>
      <c r="G25" s="72">
        <v>1</v>
      </c>
    </row>
    <row r="26" spans="1:7" s="30" customFormat="1" ht="22.5" customHeight="1">
      <c r="A26" s="54"/>
      <c r="B26" s="22" t="s">
        <v>41</v>
      </c>
      <c r="C26" s="19" t="s">
        <v>27</v>
      </c>
      <c r="D26" s="12"/>
      <c r="E26" s="12"/>
      <c r="F26" s="72">
        <v>1</v>
      </c>
      <c r="G26" s="72">
        <v>0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79">
        <v>166</v>
      </c>
      <c r="G27" s="79">
        <f>G28+G29+G30</f>
        <v>79</v>
      </c>
    </row>
    <row r="28" spans="1:7" s="28" customFormat="1" ht="24.75" customHeight="1">
      <c r="A28" s="54"/>
      <c r="B28" s="22" t="s">
        <v>42</v>
      </c>
      <c r="C28" s="19"/>
      <c r="D28" s="14"/>
      <c r="E28" s="15"/>
      <c r="F28" s="80">
        <v>0</v>
      </c>
      <c r="G28" s="80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80">
        <v>85</v>
      </c>
      <c r="G29" s="80">
        <v>26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80">
        <v>81</v>
      </c>
      <c r="G30" s="80">
        <v>53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protectedRanges>
    <protectedRange sqref="F5:G6" name="Диапазон1_1_1"/>
    <protectedRange sqref="F10:G10" name="Диапазон1_2_1"/>
  </protectedRanges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2018-01-16T04:06:01Z</cp:lastPrinted>
  <dcterms:created xsi:type="dcterms:W3CDTF">2015-02-03T06:56:35Z</dcterms:created>
  <dcterms:modified xsi:type="dcterms:W3CDTF">2019-11-08T09:58:36Z</dcterms:modified>
</cp:coreProperties>
</file>