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2615" windowHeight="12465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G27" i="2" l="1"/>
  <c r="F27" i="2"/>
  <c r="G18" i="2"/>
  <c r="F18" i="2"/>
  <c r="G17" i="2"/>
  <c r="F17" i="2"/>
  <c r="G14" i="2"/>
  <c r="F14" i="2"/>
  <c r="G13" i="2"/>
  <c r="F13" i="2"/>
  <c r="G7" i="2"/>
  <c r="F7" i="2"/>
  <c r="G4" i="2"/>
  <c r="F4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<sst xmlns="http://schemas.openxmlformats.org/spreadsheetml/2006/main" count="74" uniqueCount="46">
  <si>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</si>
  <si>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</si>
  <si>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</si>
  <si>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</si>
  <si>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</si>
  <si>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</si>
  <si>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</si>
  <si>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</si>
  <si>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</si>
  <si>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</si>
  <si>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</si>
  <si>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</si>
  <si>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</si>
  <si>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</si>
  <si>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</si>
  <si>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</si>
  <si>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</si>
  <si>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</si>
  <si>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</si>
  <si>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</si>
  <si>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</si>
  <si>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</si>
  <si>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</si>
  <si>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</si>
  <si>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</si>
  <si>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</si>
  <si>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</si>
  <si>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</si>
  <si>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</si>
  <si>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</si>
  <si>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</si>
  <si>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</si>
  <si>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</si>
  <si>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</si>
  <si>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</si>
  <si>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</si>
  <si>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</si>
  <si>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</si>
  <si>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</si>
  <si>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</si>
  <si>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</si>
  <si>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басқа шешімдер, құқық қорғау органдары қабылдаған шешімдер</t>
  </si>
  <si>
    <t>қылмыстық</t>
  </si>
  <si>
    <t>2019 жылғы     2 - тоқсан</t>
  </si>
  <si>
    <t>2020 жылғы     2 - тоқсан</t>
  </si>
  <si>
    <r>
      <t>Нұр-Сұлтан қаласы бойынша Тексеру комиссиясының 
2020</t>
    </r>
    <r>
      <rPr>
        <b/>
        <sz val="14"/>
        <rFont val="Times New Roman"/>
        <family val="1"/>
        <charset val="204"/>
      </rPr>
      <t xml:space="preserve"> жылғы 2-тоқсанға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</si>
</sst>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20" fillId="4" borderId="14" xfId="1" applyNumberFormat="1" applyFont="1" applyFill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 wrapText="1"/>
    </xf>
    <xf numFmtId="168" fontId="12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 applyProtection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0" fillId="4" borderId="1" xfId="1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activeCell="H3" sqref="H3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98" t="s">
        <v>45</v>
      </c>
      <c r="B1" s="98"/>
      <c r="C1" s="98"/>
      <c r="D1" s="98"/>
      <c r="E1" s="98"/>
      <c r="F1" s="98"/>
      <c r="G1" s="98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43</v>
      </c>
      <c r="G2" s="52" t="s">
        <v>44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85">
        <f>SUM(F5:F6)</f>
        <v>10067.717500000001</v>
      </c>
      <c r="G4" s="70">
        <f>SUM(G5:G6)</f>
        <v>103020.443</v>
      </c>
    </row>
    <row r="5" spans="1:7" s="67" customFormat="1" ht="27.75" customHeight="1">
      <c r="A5" s="65"/>
      <c r="B5" s="27" t="s">
        <v>12</v>
      </c>
      <c r="C5" s="66" t="s">
        <v>26</v>
      </c>
      <c r="D5" s="32" t="e">
        <f>SUM(#REF!)</f>
        <v>#REF!</v>
      </c>
      <c r="E5" s="24">
        <v>112160530.7</v>
      </c>
      <c r="F5" s="81">
        <v>10067.717500000001</v>
      </c>
      <c r="G5" s="84">
        <v>103020.443</v>
      </c>
    </row>
    <row r="6" spans="1:7" s="30" customFormat="1" ht="22.5" customHeight="1">
      <c r="A6" s="68"/>
      <c r="B6" s="33" t="s">
        <v>13</v>
      </c>
      <c r="C6" s="66" t="s">
        <v>26</v>
      </c>
      <c r="D6" s="34" t="e">
        <f>SUM(#REF!)</f>
        <v>#REF!</v>
      </c>
      <c r="E6" s="23">
        <v>3277587.2</v>
      </c>
      <c r="F6" s="81">
        <v>0</v>
      </c>
      <c r="G6" s="84">
        <v>0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86">
        <f>SUM(F8:F9)</f>
        <v>12</v>
      </c>
      <c r="G7" s="82">
        <f>SUM(G8:G9)</f>
        <v>19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87">
        <v>12</v>
      </c>
      <c r="G8" s="83">
        <v>5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87">
        <v>0</v>
      </c>
      <c r="G9" s="83">
        <v>14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81">
        <v>2014.8236999999999</v>
      </c>
      <c r="G10" s="84">
        <v>2512.1826000000001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85">
        <v>1882.9010000000001</v>
      </c>
      <c r="G11" s="73">
        <v>2248.9708000000001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85">
        <v>0.18559999999999999</v>
      </c>
      <c r="G12" s="73">
        <v>1524.2174</v>
      </c>
    </row>
    <row r="13" spans="1:7" s="28" customFormat="1" ht="22.5" customHeight="1">
      <c r="A13" s="54"/>
      <c r="B13" s="33" t="s">
        <v>35</v>
      </c>
      <c r="C13" s="69" t="s">
        <v>25</v>
      </c>
      <c r="D13" s="17" t="e">
        <f>D12/D11*100</f>
        <v>#REF!</v>
      </c>
      <c r="E13" s="16" t="e">
        <f>E12/E11*100</f>
        <v>#REF!</v>
      </c>
      <c r="F13" s="88">
        <f>F12/F11*100</f>
        <v>9.8571300349832511E-3</v>
      </c>
      <c r="G13" s="74">
        <f>G12/G11*100</f>
        <v>67.773996887820857</v>
      </c>
    </row>
    <row r="14" spans="1:7" s="28" customFormat="1" ht="22.5" customHeight="1">
      <c r="A14" s="54"/>
      <c r="B14" s="33" t="s">
        <v>15</v>
      </c>
      <c r="C14" s="66" t="s">
        <v>26</v>
      </c>
      <c r="D14" s="17"/>
      <c r="E14" s="16"/>
      <c r="F14" s="89">
        <f>F11-F12</f>
        <v>1882.7154</v>
      </c>
      <c r="G14" s="75">
        <f>G11-G12</f>
        <v>724.75340000000006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90">
        <v>102.9392</v>
      </c>
      <c r="G15" s="76">
        <v>263.21179999999998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90">
        <v>0.13880000000000001</v>
      </c>
      <c r="G16" s="73">
        <v>257.50569999999999</v>
      </c>
    </row>
    <row r="17" spans="1:7" s="28" customFormat="1" ht="22.5" customHeight="1">
      <c r="A17" s="54"/>
      <c r="B17" s="33" t="s">
        <v>37</v>
      </c>
      <c r="C17" s="69" t="s">
        <v>25</v>
      </c>
      <c r="D17" s="17" t="e">
        <f>D16/D15*100</f>
        <v>#REF!</v>
      </c>
      <c r="E17" s="16" t="e">
        <f>E16/E15*100</f>
        <v>#REF!</v>
      </c>
      <c r="F17" s="88">
        <f>F16/F15*100</f>
        <v>0.13483687458227769</v>
      </c>
      <c r="G17" s="74">
        <f>G16/G15*100</f>
        <v>97.832126067296372</v>
      </c>
    </row>
    <row r="18" spans="1:7" s="28" customFormat="1" ht="22.5" customHeight="1">
      <c r="A18" s="54"/>
      <c r="B18" s="33" t="s">
        <v>15</v>
      </c>
      <c r="C18" s="66" t="s">
        <v>26</v>
      </c>
      <c r="D18" s="17"/>
      <c r="E18" s="16"/>
      <c r="F18" s="91">
        <f>F15-F16</f>
        <v>102.8004</v>
      </c>
      <c r="G18" s="75">
        <f>G15-G16</f>
        <v>5.7060999999999922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92">
        <v>14</v>
      </c>
      <c r="G19" s="71">
        <v>11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93">
        <v>11</v>
      </c>
      <c r="G20" s="72">
        <v>3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92">
        <v>56</v>
      </c>
      <c r="G21" s="71">
        <v>79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93">
        <v>31</v>
      </c>
      <c r="G22" s="72">
        <v>43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94">
        <v>1</v>
      </c>
      <c r="G23" s="77">
        <v>2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95">
        <v>1</v>
      </c>
      <c r="G24" s="78">
        <v>0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96">
        <v>0</v>
      </c>
      <c r="G25" s="79">
        <v>0</v>
      </c>
    </row>
    <row r="26" spans="1:7" s="30" customFormat="1" ht="22.5" customHeight="1">
      <c r="A26" s="54"/>
      <c r="B26" s="22" t="s">
        <v>41</v>
      </c>
      <c r="C26" s="19" t="s">
        <v>27</v>
      </c>
      <c r="D26" s="12"/>
      <c r="E26" s="12"/>
      <c r="F26" s="96">
        <v>0</v>
      </c>
      <c r="G26" s="79">
        <v>0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97">
        <f>SUM(F28:F30)</f>
        <v>11</v>
      </c>
      <c r="G27" s="80">
        <f>SUM(G28:G30)</f>
        <v>74</v>
      </c>
    </row>
    <row r="28" spans="1:7" s="28" customFormat="1" ht="24.75" customHeight="1">
      <c r="A28" s="54"/>
      <c r="B28" s="22" t="s">
        <v>42</v>
      </c>
      <c r="C28" s="19"/>
      <c r="D28" s="14"/>
      <c r="E28" s="15"/>
      <c r="F28" s="95">
        <v>0</v>
      </c>
      <c r="G28" s="78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95">
        <v>1</v>
      </c>
      <c r="G29" s="78">
        <v>39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95">
        <v>10</v>
      </c>
      <c r="G30" s="78">
        <v>35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G28:G30" name="Диапазон1_1"/>
    <protectedRange sqref="F28:F30" name="Диапазон1_23_1"/>
    <protectedRange sqref="G24" name="Диапазон1_1_1"/>
    <protectedRange sqref="F24" name="Диапазон1_20_1"/>
    <protectedRange sqref="G5:G6" name="Диапазон1_1_2"/>
    <protectedRange sqref="F5:F6" name="Диапазон1_1_2_1"/>
    <protectedRange sqref="G10" name="Диапазон1_3"/>
    <protectedRange sqref="F10" name="Диапазон1_1_4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2020-07-20T10:24:11Z</cp:lastPrinted>
  <dcterms:created xsi:type="dcterms:W3CDTF">2015-02-03T06:56:35Z</dcterms:created>
  <dcterms:modified xsi:type="dcterms:W3CDTF">2020-07-21T06:06:44Z</dcterms:modified>
</cp:coreProperties>
</file>